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avno-my.sharepoint.com/personal/ingrid_borsheim_nav_no/Documents/Desktop/"/>
    </mc:Choice>
  </mc:AlternateContent>
  <xr:revisionPtr revIDLastSave="30" documentId="8_{9ED06F2C-9AEF-472D-B308-B117EC2BFD0E}" xr6:coauthVersionLast="47" xr6:coauthVersionMax="47" xr10:uidLastSave="{5848ECB7-C884-4C2C-AC92-0F6D0709975A}"/>
  <bookViews>
    <workbookView xWindow="-108" yWindow="-108" windowWidth="41496" windowHeight="16896" xr2:uid="{00000000-000D-0000-FFFF-FFFF00000000}"/>
  </bookViews>
  <sheets>
    <sheet name="Budsjett" sheetId="1" r:id="rId1"/>
    <sheet name="Gjeld" sheetId="2" r:id="rId2"/>
    <sheet name="Kontofordeling" sheetId="4" r:id="rId3"/>
    <sheet name="Årsbudsjet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F41" i="4"/>
  <c r="E41" i="4"/>
  <c r="F32" i="4"/>
  <c r="E32" i="4"/>
  <c r="F23" i="4"/>
  <c r="E23" i="4"/>
  <c r="F46" i="4"/>
  <c r="E46" i="4"/>
  <c r="F45" i="4"/>
  <c r="E45" i="4"/>
  <c r="F37" i="4"/>
  <c r="E37" i="4"/>
  <c r="F36" i="4"/>
  <c r="E36" i="4"/>
  <c r="G36" i="4" s="1"/>
  <c r="C49" i="3"/>
  <c r="D49" i="3"/>
  <c r="E49" i="3"/>
  <c r="F49" i="3"/>
  <c r="G49" i="3"/>
  <c r="H49" i="3"/>
  <c r="I49" i="3"/>
  <c r="J49" i="3"/>
  <c r="K49" i="3"/>
  <c r="L49" i="3"/>
  <c r="M49" i="3"/>
  <c r="B49" i="3"/>
  <c r="C32" i="3"/>
  <c r="D32" i="3"/>
  <c r="E32" i="3"/>
  <c r="F32" i="3"/>
  <c r="G32" i="3"/>
  <c r="H32" i="3"/>
  <c r="I32" i="3"/>
  <c r="J32" i="3"/>
  <c r="K32" i="3"/>
  <c r="L32" i="3"/>
  <c r="M32" i="3"/>
  <c r="B32" i="3"/>
  <c r="M9" i="3"/>
  <c r="M16" i="3" s="1"/>
  <c r="L9" i="3"/>
  <c r="L16" i="3" s="1"/>
  <c r="K9" i="3"/>
  <c r="K16" i="3" s="1"/>
  <c r="J9" i="3"/>
  <c r="J16" i="3" s="1"/>
  <c r="I9" i="3"/>
  <c r="I16" i="3" s="1"/>
  <c r="H9" i="3"/>
  <c r="H16" i="3" s="1"/>
  <c r="G9" i="3"/>
  <c r="G16" i="3" s="1"/>
  <c r="F9" i="3"/>
  <c r="F16" i="3" s="1"/>
  <c r="E9" i="3"/>
  <c r="E16" i="3" s="1"/>
  <c r="D9" i="3"/>
  <c r="D16" i="3" s="1"/>
  <c r="B9" i="3"/>
  <c r="B16" i="3" s="1"/>
  <c r="C9" i="3"/>
  <c r="C16" i="3" s="1"/>
  <c r="N10" i="3"/>
  <c r="N11" i="3"/>
  <c r="N12" i="3"/>
  <c r="N13" i="3"/>
  <c r="N14" i="3"/>
  <c r="N15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50" i="3"/>
  <c r="N5" i="3"/>
  <c r="N6" i="3"/>
  <c r="N7" i="3"/>
  <c r="N8" i="3"/>
  <c r="N4" i="3"/>
  <c r="B4" i="4"/>
  <c r="B5" i="4"/>
  <c r="B17" i="2"/>
  <c r="C15" i="2" s="1"/>
  <c r="K51" i="3" l="1"/>
  <c r="M51" i="3"/>
  <c r="F51" i="3"/>
  <c r="E51" i="3"/>
  <c r="G37" i="4"/>
  <c r="H51" i="3"/>
  <c r="I51" i="3"/>
  <c r="J51" i="3"/>
  <c r="N49" i="3"/>
  <c r="B51" i="3"/>
  <c r="L51" i="3"/>
  <c r="N32" i="3"/>
  <c r="C51" i="3"/>
  <c r="D51" i="3"/>
  <c r="G51" i="3"/>
  <c r="B10" i="4"/>
  <c r="N9" i="3"/>
  <c r="N16" i="3"/>
  <c r="C14" i="2"/>
  <c r="C16" i="2"/>
  <c r="C8" i="2"/>
  <c r="C9" i="2"/>
  <c r="C10" i="2"/>
  <c r="C11" i="2"/>
  <c r="C12" i="2"/>
  <c r="C13" i="2"/>
  <c r="C7" i="2"/>
  <c r="B7" i="4"/>
  <c r="D5" i="4" l="1"/>
  <c r="D34" i="4"/>
  <c r="D35" i="4"/>
  <c r="N51" i="3"/>
  <c r="D4" i="4"/>
  <c r="C17" i="2"/>
  <c r="B31" i="1"/>
  <c r="B48" i="1"/>
  <c r="B16" i="1"/>
  <c r="B25" i="4" l="1"/>
  <c r="B34" i="4"/>
  <c r="E34" i="4" s="1"/>
  <c r="B43" i="4"/>
  <c r="B35" i="4"/>
  <c r="B44" i="4"/>
  <c r="G45" i="4"/>
  <c r="F27" i="4"/>
  <c r="F28" i="4"/>
  <c r="D38" i="4"/>
  <c r="B26" i="4"/>
  <c r="B50" i="1"/>
  <c r="B5" i="2" s="1"/>
  <c r="E28" i="4"/>
  <c r="E27" i="4"/>
  <c r="B14" i="4" l="1"/>
  <c r="F34" i="4"/>
  <c r="B9" i="4"/>
  <c r="B11" i="4" s="1"/>
  <c r="B32" i="4"/>
  <c r="E35" i="4"/>
  <c r="E33" i="4" s="1"/>
  <c r="E38" i="4" s="1"/>
  <c r="F35" i="4"/>
  <c r="B41" i="4"/>
  <c r="G46" i="4"/>
  <c r="B23" i="4"/>
  <c r="G28" i="4" s="1"/>
  <c r="B18" i="4"/>
  <c r="F33" i="4" l="1"/>
  <c r="F38" i="4" s="1"/>
  <c r="C43" i="4"/>
  <c r="F43" i="4" s="1"/>
  <c r="C26" i="4"/>
  <c r="D44" i="4" s="1"/>
  <c r="C25" i="4"/>
  <c r="D25" i="4" s="1"/>
  <c r="C44" i="4"/>
  <c r="F44" i="4" s="1"/>
  <c r="B12" i="4"/>
  <c r="C5" i="4" s="1"/>
  <c r="B19" i="4"/>
  <c r="G35" i="4"/>
  <c r="G34" i="4"/>
  <c r="G27" i="4"/>
  <c r="D14" i="2"/>
  <c r="D16" i="2"/>
  <c r="D12" i="2"/>
  <c r="D7" i="2"/>
  <c r="D15" i="2"/>
  <c r="D8" i="2"/>
  <c r="D13" i="2"/>
  <c r="D10" i="2"/>
  <c r="D11" i="2"/>
  <c r="D9" i="2"/>
  <c r="G33" i="4" l="1"/>
  <c r="G38" i="4" s="1"/>
  <c r="F42" i="4"/>
  <c r="F47" i="4" s="1"/>
  <c r="E43" i="4"/>
  <c r="E44" i="4"/>
  <c r="G44" i="4" s="1"/>
  <c r="F25" i="4"/>
  <c r="D26" i="4"/>
  <c r="D29" i="4" s="1"/>
  <c r="D43" i="4"/>
  <c r="D47" i="4" s="1"/>
  <c r="F26" i="4"/>
  <c r="C4" i="4"/>
  <c r="E25" i="4" s="1"/>
  <c r="D17" i="2"/>
  <c r="F24" i="4" l="1"/>
  <c r="F29" i="4" s="1"/>
  <c r="E42" i="4"/>
  <c r="E47" i="4" s="1"/>
  <c r="G25" i="4"/>
  <c r="E26" i="4"/>
  <c r="G26" i="4" s="1"/>
  <c r="G43" i="4"/>
  <c r="E24" i="4" l="1"/>
  <c r="E29" i="4" s="1"/>
  <c r="G42" i="4"/>
  <c r="G47" i="4" s="1"/>
  <c r="G24" i="4" l="1"/>
  <c r="G29" i="4" s="1"/>
</calcChain>
</file>

<file path=xl/sharedStrings.xml><?xml version="1.0" encoding="utf-8"?>
<sst xmlns="http://schemas.openxmlformats.org/spreadsheetml/2006/main" count="139" uniqueCount="98">
  <si>
    <t>Månedsbudsjett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</si>
  <si>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</si>
  <si>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</si>
  <si>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</si>
  <si>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</si>
  <si>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</si>
  <si>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</si>
  <si>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</si>
  <si>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</si>
  <si>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</si>
  <si>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</si>
  <si>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</si>
  <si>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</si>
  <si>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Inntekter</t>
  </si>
  <si>
    <t>Inntekt person 1</t>
  </si>
  <si>
    <t>Inntekt person 2</t>
  </si>
  <si>
    <t>Pensjon/Nav</t>
  </si>
  <si>
    <t>Skatt</t>
  </si>
  <si>
    <t>Nettoinntekt</t>
  </si>
  <si>
    <t>Barnetrygd</t>
  </si>
  <si>
    <t>Bostøtte</t>
  </si>
  <si>
    <t>Barnebidrag</t>
  </si>
  <si>
    <t>Sum inntekter</t>
  </si>
  <si>
    <t>Faste utgifter</t>
  </si>
  <si>
    <t>Husleie</t>
  </si>
  <si>
    <t>Boliglån</t>
  </si>
  <si>
    <t>Strøm</t>
  </si>
  <si>
    <t>Forsikring</t>
  </si>
  <si>
    <t>Telefon</t>
  </si>
  <si>
    <t>Internett</t>
  </si>
  <si>
    <t>Barnehage</t>
  </si>
  <si>
    <t>Kredittkort</t>
  </si>
  <si>
    <t>Sum faste utgifter</t>
  </si>
  <si>
    <t>Variable utgifter</t>
  </si>
  <si>
    <t>Mat</t>
  </si>
  <si>
    <t>Hushold</t>
  </si>
  <si>
    <t>Klær</t>
  </si>
  <si>
    <t>Helse</t>
  </si>
  <si>
    <t>Fritid</t>
  </si>
  <si>
    <t>Møbler</t>
  </si>
  <si>
    <t>Trening</t>
  </si>
  <si>
    <t>Transport</t>
  </si>
  <si>
    <t>Sum variable utgifter</t>
  </si>
  <si>
    <t>Resultat</t>
  </si>
  <si>
    <t>Dividendeberegning</t>
  </si>
  <si>
    <t>Gjeld:</t>
  </si>
  <si>
    <t>Prosent av samlet gjeld</t>
  </si>
  <si>
    <t>Kreditor 5</t>
  </si>
  <si>
    <t>Kreditor 6</t>
  </si>
  <si>
    <t>Samlet gjeld</t>
  </si>
  <si>
    <t>Kontofordeling</t>
  </si>
  <si>
    <t>Dekke fellesutgifter</t>
  </si>
  <si>
    <t>Sum personinntekt</t>
  </si>
  <si>
    <t>Samlet utgifter</t>
  </si>
  <si>
    <t>Felles inntekter</t>
  </si>
  <si>
    <t>Utgifter etter fellesinntekt</t>
  </si>
  <si>
    <t>Felles inntekt</t>
  </si>
  <si>
    <t>Samlet</t>
  </si>
  <si>
    <t>Regningskonto</t>
  </si>
  <si>
    <t>Brukskonto</t>
  </si>
  <si>
    <t>Buffer</t>
  </si>
  <si>
    <t>Sparing</t>
  </si>
  <si>
    <t>Samlet utgifter+sparing</t>
  </si>
  <si>
    <t>Resultat etter månedlige utgifter</t>
  </si>
  <si>
    <t>Inntekter:</t>
  </si>
  <si>
    <t>Faste utgifter:</t>
  </si>
  <si>
    <t>Variable utgifter:</t>
  </si>
  <si>
    <t>Sum pr. år</t>
  </si>
  <si>
    <t>Utleggstrekk</t>
  </si>
  <si>
    <t>Sum til å betale gjeld</t>
  </si>
  <si>
    <t>Månedlig sum</t>
  </si>
  <si>
    <t>Utestående:</t>
  </si>
  <si>
    <t>% av personinntekt til å dekke utgifter</t>
  </si>
  <si>
    <t>Utgifter</t>
  </si>
  <si>
    <t>Oppsummering inntekter og utgifter fra budsjett::</t>
  </si>
  <si>
    <t>Resultat etter sparing</t>
  </si>
  <si>
    <t>Tabell 1:</t>
  </si>
  <si>
    <t>Alternativ 1: Begge personer betaler en prosentvis like stor del av inntekten til felles utgifter</t>
  </si>
  <si>
    <t>Alternativ 2: Begge personer betaler like mye av fellesutgiftene</t>
  </si>
  <si>
    <t>Alternativ 3: Begge personene beholder like mye av inntekten etter at fellesutgifter er betalt</t>
  </si>
  <si>
    <t>Sum</t>
  </si>
  <si>
    <t>Andel av fellesutg.</t>
  </si>
  <si>
    <t>% dekkes av hver person</t>
  </si>
  <si>
    <t xml:space="preserve">% </t>
  </si>
  <si>
    <t>Forslag til fordeling</t>
  </si>
  <si>
    <t>Personkonto</t>
  </si>
  <si>
    <t>Bufferkonto</t>
  </si>
  <si>
    <t>Strømmetjenester</t>
  </si>
  <si>
    <t>Sløsing</t>
  </si>
  <si>
    <t>Medisin</t>
  </si>
  <si>
    <t>Restaurantbesøk</t>
  </si>
  <si>
    <t>Kreditor 3</t>
  </si>
  <si>
    <t>Person 1 inntekt</t>
  </si>
  <si>
    <t>Person 2 inntekt</t>
  </si>
  <si>
    <t>Felles inntekt:</t>
  </si>
  <si>
    <t>Kreditor 1</t>
  </si>
  <si>
    <t>Kreditor 2</t>
  </si>
  <si>
    <t>Kreditor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</si>
</sst>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6" xfId="0" applyFill="1" applyBorder="1"/>
    <xf numFmtId="0" fontId="0" fillId="4" borderId="7" xfId="0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1" fillId="2" borderId="8" xfId="0" applyFont="1" applyFill="1" applyBorder="1"/>
    <xf numFmtId="0" fontId="0" fillId="2" borderId="9" xfId="0" applyFill="1" applyBorder="1"/>
    <xf numFmtId="0" fontId="1" fillId="2" borderId="1" xfId="0" applyFont="1" applyFill="1" applyBorder="1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1" fillId="2" borderId="7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9" fontId="0" fillId="2" borderId="7" xfId="0" applyNumberFormat="1" applyFill="1" applyBorder="1" applyProtection="1">
      <protection hidden="1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2" borderId="13" xfId="0" applyFill="1" applyBorder="1" applyProtection="1">
      <protection hidden="1"/>
    </xf>
    <xf numFmtId="1" fontId="0" fillId="2" borderId="7" xfId="0" applyNumberFormat="1" applyFill="1" applyBorder="1" applyProtection="1">
      <protection hidden="1"/>
    </xf>
    <xf numFmtId="0" fontId="1" fillId="2" borderId="15" xfId="0" applyFont="1" applyFill="1" applyBorder="1" applyProtection="1">
      <protection hidden="1"/>
    </xf>
    <xf numFmtId="0" fontId="0" fillId="2" borderId="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8" fillId="2" borderId="7" xfId="0" applyFont="1" applyFill="1" applyBorder="1" applyProtection="1">
      <protection hidden="1"/>
    </xf>
    <xf numFmtId="2" fontId="0" fillId="2" borderId="7" xfId="0" applyNumberFormat="1" applyFill="1" applyBorder="1" applyProtection="1">
      <protection hidden="1"/>
    </xf>
    <xf numFmtId="9" fontId="0" fillId="2" borderId="19" xfId="0" applyNumberFormat="1" applyFill="1" applyBorder="1" applyProtection="1">
      <protection hidden="1"/>
    </xf>
    <xf numFmtId="2" fontId="0" fillId="2" borderId="19" xfId="0" applyNumberFormat="1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9" fontId="0" fillId="2" borderId="24" xfId="1" applyFont="1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1" fillId="2" borderId="20" xfId="0" applyFont="1" applyFill="1" applyBorder="1" applyProtection="1">
      <protection hidden="1"/>
    </xf>
    <xf numFmtId="0" fontId="0" fillId="5" borderId="23" xfId="0" applyFill="1" applyBorder="1" applyProtection="1">
      <protection locked="0"/>
    </xf>
    <xf numFmtId="0" fontId="0" fillId="2" borderId="20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1" fontId="1" fillId="2" borderId="7" xfId="0" applyNumberFormat="1" applyFont="1" applyFill="1" applyBorder="1" applyProtection="1">
      <protection hidden="1"/>
    </xf>
    <xf numFmtId="1" fontId="1" fillId="2" borderId="19" xfId="0" applyNumberFormat="1" applyFont="1" applyFill="1" applyBorder="1" applyProtection="1">
      <protection hidden="1"/>
    </xf>
    <xf numFmtId="0" fontId="0" fillId="3" borderId="0" xfId="0" applyFill="1" applyProtection="1">
      <protection locked="0"/>
    </xf>
    <xf numFmtId="0" fontId="0" fillId="3" borderId="0" xfId="0" applyFill="1"/>
    <xf numFmtId="0" fontId="7" fillId="3" borderId="0" xfId="2" applyFont="1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3" borderId="31" xfId="0" applyFill="1" applyBorder="1" applyProtection="1">
      <protection locked="0"/>
    </xf>
    <xf numFmtId="0" fontId="0" fillId="3" borderId="18" xfId="0" applyFill="1" applyBorder="1" applyProtection="1">
      <protection hidden="1"/>
    </xf>
    <xf numFmtId="0" fontId="0" fillId="3" borderId="29" xfId="0" applyFill="1" applyBorder="1" applyProtection="1">
      <protection hidden="1"/>
    </xf>
    <xf numFmtId="0" fontId="0" fillId="3" borderId="0" xfId="0" applyFill="1" applyProtection="1">
      <protection hidden="1"/>
    </xf>
    <xf numFmtId="0" fontId="8" fillId="2" borderId="14" xfId="0" applyFont="1" applyFill="1" applyBorder="1" applyProtection="1"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Protection="1">
      <protection locked="0"/>
    </xf>
    <xf numFmtId="0" fontId="0" fillId="5" borderId="33" xfId="0" applyFill="1" applyBorder="1" applyProtection="1">
      <protection locked="0"/>
    </xf>
    <xf numFmtId="0" fontId="1" fillId="5" borderId="23" xfId="0" applyFont="1" applyFill="1" applyBorder="1" applyProtection="1">
      <protection locked="0"/>
    </xf>
    <xf numFmtId="0" fontId="1" fillId="2" borderId="23" xfId="0" applyFont="1" applyFill="1" applyBorder="1" applyProtection="1">
      <protection hidden="1"/>
    </xf>
    <xf numFmtId="0" fontId="3" fillId="2" borderId="20" xfId="0" applyFont="1" applyFill="1" applyBorder="1" applyProtection="1">
      <protection hidden="1"/>
    </xf>
    <xf numFmtId="0" fontId="3" fillId="2" borderId="21" xfId="0" applyFont="1" applyFill="1" applyBorder="1" applyProtection="1">
      <protection hidden="1"/>
    </xf>
    <xf numFmtId="0" fontId="3" fillId="2" borderId="32" xfId="0" applyFont="1" applyFill="1" applyBorder="1" applyProtection="1">
      <protection hidden="1"/>
    </xf>
    <xf numFmtId="0" fontId="3" fillId="2" borderId="22" xfId="0" applyFont="1" applyFill="1" applyBorder="1" applyProtection="1">
      <protection hidden="1"/>
    </xf>
    <xf numFmtId="0" fontId="1" fillId="2" borderId="25" xfId="0" applyFont="1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1" fillId="5" borderId="21" xfId="0" applyFont="1" applyFill="1" applyBorder="1" applyProtection="1">
      <protection locked="0"/>
    </xf>
    <xf numFmtId="0" fontId="0" fillId="0" borderId="0" xfId="0" applyProtection="1">
      <protection hidden="1"/>
    </xf>
    <xf numFmtId="1" fontId="0" fillId="3" borderId="0" xfId="0" applyNumberFormat="1" applyFill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9" fillId="3" borderId="0" xfId="0" applyFont="1" applyFill="1" applyProtection="1">
      <protection locked="0"/>
    </xf>
    <xf numFmtId="1" fontId="0" fillId="2" borderId="24" xfId="0" applyNumberFormat="1" applyFill="1" applyBorder="1" applyProtection="1">
      <protection hidden="1"/>
    </xf>
    <xf numFmtId="1" fontId="0" fillId="2" borderId="26" xfId="0" applyNumberFormat="1" applyFill="1" applyBorder="1" applyProtection="1">
      <protection hidden="1"/>
    </xf>
    <xf numFmtId="0" fontId="10" fillId="3" borderId="0" xfId="0" applyFont="1" applyFill="1" applyProtection="1">
      <protection locked="0"/>
    </xf>
    <xf numFmtId="1" fontId="1" fillId="2" borderId="34" xfId="0" applyNumberFormat="1" applyFont="1" applyFill="1" applyBorder="1" applyProtection="1">
      <protection hidden="1"/>
    </xf>
    <xf numFmtId="1" fontId="0" fillId="3" borderId="0" xfId="0" applyNumberFormat="1" applyFill="1" applyProtection="1">
      <protection locked="0"/>
    </xf>
    <xf numFmtId="0" fontId="1" fillId="5" borderId="23" xfId="0" applyFont="1" applyFill="1" applyBorder="1" applyProtection="1">
      <protection locked="0" hidden="1"/>
    </xf>
    <xf numFmtId="0" fontId="0" fillId="5" borderId="7" xfId="0" applyFill="1" applyBorder="1" applyProtection="1">
      <protection locked="0" hidden="1"/>
    </xf>
    <xf numFmtId="9" fontId="0" fillId="0" borderId="0" xfId="0" applyNumberFormat="1" applyProtection="1">
      <protection locked="0" hidden="1"/>
    </xf>
    <xf numFmtId="1" fontId="0" fillId="0" borderId="0" xfId="0" applyNumberFormat="1" applyProtection="1">
      <protection locked="0" hidden="1"/>
    </xf>
    <xf numFmtId="0" fontId="1" fillId="5" borderId="25" xfId="0" applyFont="1" applyFill="1" applyBorder="1" applyProtection="1">
      <protection locked="0" hidden="1"/>
    </xf>
    <xf numFmtId="0" fontId="0" fillId="5" borderId="19" xfId="0" applyFill="1" applyBorder="1" applyProtection="1">
      <protection locked="0" hidden="1"/>
    </xf>
    <xf numFmtId="9" fontId="0" fillId="0" borderId="16" xfId="0" applyNumberFormat="1" applyBorder="1" applyProtection="1">
      <protection locked="0" hidden="1"/>
    </xf>
    <xf numFmtId="1" fontId="0" fillId="0" borderId="16" xfId="0" applyNumberFormat="1" applyBorder="1" applyProtection="1">
      <protection locked="0" hidden="1"/>
    </xf>
    <xf numFmtId="0" fontId="1" fillId="5" borderId="34" xfId="0" applyFont="1" applyFill="1" applyBorder="1" applyProtection="1">
      <protection locked="0" hidden="1"/>
    </xf>
    <xf numFmtId="0" fontId="0" fillId="5" borderId="34" xfId="0" applyFill="1" applyBorder="1" applyProtection="1">
      <protection locked="0" hidden="1"/>
    </xf>
    <xf numFmtId="9" fontId="0" fillId="0" borderId="34" xfId="0" applyNumberFormat="1" applyBorder="1" applyProtection="1">
      <protection locked="0" hidden="1"/>
    </xf>
    <xf numFmtId="1" fontId="1" fillId="0" borderId="34" xfId="0" applyNumberFormat="1" applyFont="1" applyBorder="1" applyProtection="1">
      <protection locked="0" hidden="1"/>
    </xf>
    <xf numFmtId="9" fontId="1" fillId="0" borderId="34" xfId="0" applyNumberFormat="1" applyFont="1" applyBorder="1" applyProtection="1">
      <protection locked="0" hidden="1"/>
    </xf>
  </cellXfs>
  <cellStyles count="3">
    <cellStyle name="Forklarende tekst" xfId="2" builtinId="5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19050</xdr:rowOff>
    </xdr:from>
    <xdr:to>
      <xdr:col>8</xdr:col>
      <xdr:colOff>0</xdr:colOff>
      <xdr:row>19</xdr:row>
      <xdr:rowOff>28576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4A9BCAA1-3137-4613-95F4-9EF79E0BCDCF}"/>
            </a:ext>
          </a:extLst>
        </xdr:cNvPr>
        <xdr:cNvSpPr/>
      </xdr:nvSpPr>
      <xdr:spPr>
        <a:xfrm>
          <a:off x="3248025" y="666750"/>
          <a:ext cx="2952750" cy="324802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>
              <a:solidFill>
                <a:sysClr val="windowText" lastClr="000000"/>
              </a:solidFill>
            </a:rPr>
            <a:t>Dette</a:t>
          </a:r>
          <a:r>
            <a:rPr lang="nb-NO" sz="1100" baseline="0">
              <a:solidFill>
                <a:sysClr val="windowText" lastClr="000000"/>
              </a:solidFill>
            </a:rPr>
            <a:t> er grunnbudsjettet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De summene som legges inn her vil automatisk kobles til arkene:</a:t>
          </a: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- Gjeld</a:t>
          </a: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- Kontofordeling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Budsjett er en plan for din økonomi.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="1" baseline="0">
              <a:solidFill>
                <a:sysClr val="windowText" lastClr="000000"/>
              </a:solidFill>
            </a:rPr>
            <a:t>Du kan endre og fylle inn de grå feltene.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De utgiftene du får faktura på eller trekkes direkte fra konto legges inn i faste utgifter.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De utgiftene du har til forbruk, og andre ting du betaler med bankkort legges inn i variable utgifter.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</xdr:row>
      <xdr:rowOff>0</xdr:rowOff>
    </xdr:from>
    <xdr:to>
      <xdr:col>9</xdr:col>
      <xdr:colOff>19051</xdr:colOff>
      <xdr:row>17</xdr:row>
      <xdr:rowOff>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85165278-55F3-4A58-9E02-06C1BB52C6F9}"/>
            </a:ext>
          </a:extLst>
        </xdr:cNvPr>
        <xdr:cNvSpPr/>
      </xdr:nvSpPr>
      <xdr:spPr>
        <a:xfrm>
          <a:off x="6219825" y="247650"/>
          <a:ext cx="3076576" cy="39624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>
              <a:solidFill>
                <a:sysClr val="windowText" lastClr="000000"/>
              </a:solidFill>
            </a:rPr>
            <a:t>Dersom du har gjeld, kan du bruke dette arket for å beregne hvor mye du bør betale månedlig</a:t>
          </a:r>
          <a:r>
            <a:rPr lang="nb-NO" sz="1100" baseline="0">
              <a:solidFill>
                <a:sysClr val="windowText" lastClr="000000"/>
              </a:solidFill>
            </a:rPr>
            <a:t> til hver av kreditorene.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Du må betale etter evne, det vil si at du kan sitte igjen med nok penger til å betale bokostnad og livsopphold(se livsoppholdssatser på regjeringen.no).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Fyll inn Budsjett (ark 1) så vil summen du har til å betjene gjeld med kobles automatisk til dette arket.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="1" baseline="0">
              <a:solidFill>
                <a:sysClr val="windowText" lastClr="000000"/>
              </a:solidFill>
            </a:rPr>
            <a:t>På dette  skjemaet kan du fylle inn de skraverte områdene.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>
              <a:solidFill>
                <a:sysClr val="windowText" lastClr="000000"/>
              </a:solidFill>
            </a:rPr>
            <a:t>Fyll inn navn</a:t>
          </a:r>
          <a:r>
            <a:rPr lang="nb-NO" sz="1100" baseline="0">
              <a:solidFill>
                <a:sysClr val="windowText" lastClr="000000"/>
              </a:solidFill>
            </a:rPr>
            <a:t> på kreditor i kolonne A og summen du skylder hver enkelt i kolonne B. Da vil summen du skal betale hver enkelt kreditor komme frem  i kolonne D.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7</xdr:col>
      <xdr:colOff>1476375</xdr:colOff>
      <xdr:row>16</xdr:row>
      <xdr:rowOff>180975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DDCF5D70-F5A9-4898-B7A2-471577ADA92F}"/>
            </a:ext>
          </a:extLst>
        </xdr:cNvPr>
        <xdr:cNvSpPr/>
      </xdr:nvSpPr>
      <xdr:spPr>
        <a:xfrm>
          <a:off x="6772275" y="238125"/>
          <a:ext cx="2990850" cy="3057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>
              <a:solidFill>
                <a:sysClr val="windowText" lastClr="000000"/>
              </a:solidFill>
            </a:rPr>
            <a:t>Dette arket er et</a:t>
          </a:r>
          <a:r>
            <a:rPr lang="nb-NO" sz="1100" b="1">
              <a:solidFill>
                <a:sysClr val="windowText" lastClr="000000"/>
              </a:solidFill>
            </a:rPr>
            <a:t> forslag </a:t>
          </a:r>
          <a:r>
            <a:rPr lang="nb-NO" sz="1100">
              <a:solidFill>
                <a:sysClr val="windowText" lastClr="000000"/>
              </a:solidFill>
            </a:rPr>
            <a:t>til fordeling av utgifter i husholdet. I</a:t>
          </a:r>
          <a:r>
            <a:rPr lang="nb-NO" sz="1100" baseline="0">
              <a:solidFill>
                <a:sysClr val="windowText" lastClr="000000"/>
              </a:solidFill>
            </a:rPr>
            <a:t> d</a:t>
          </a:r>
          <a:r>
            <a:rPr lang="nb-NO" sz="1100">
              <a:solidFill>
                <a:sysClr val="windowText" lastClr="000000"/>
              </a:solidFill>
            </a:rPr>
            <a:t>ette forslaget  utgiftene prosentvis etter hvor høy inntekt personene i husholdet har. 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  <a:p>
          <a:pPr algn="l"/>
          <a:r>
            <a:rPr lang="nb-NO" sz="1100" i="1">
              <a:solidFill>
                <a:sysClr val="windowText" lastClr="000000"/>
              </a:solidFill>
            </a:rPr>
            <a:t>Tabell 1</a:t>
          </a:r>
          <a:r>
            <a:rPr lang="nb-NO" sz="1100">
              <a:solidFill>
                <a:sysClr val="windowText" lastClr="000000"/>
              </a:solidFill>
            </a:rPr>
            <a:t> gir en oppsummering og viser hvordan inntektene er fordelt, og hvilke utgifter husholdet har.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  <a:p>
          <a:pPr algn="l"/>
          <a:r>
            <a:rPr lang="nb-NO" sz="1100" i="1">
              <a:solidFill>
                <a:sysClr val="windowText" lastClr="000000"/>
              </a:solidFill>
            </a:rPr>
            <a:t>Tabell 2</a:t>
          </a:r>
          <a:r>
            <a:rPr lang="nb-NO" sz="1100">
              <a:solidFill>
                <a:sysClr val="windowText" lastClr="000000"/>
              </a:solidFill>
            </a:rPr>
            <a:t> viser hvor mye</a:t>
          </a:r>
          <a:r>
            <a:rPr lang="nb-NO" sz="1100" baseline="0">
              <a:solidFill>
                <a:sysClr val="windowText" lastClr="000000"/>
              </a:solidFill>
            </a:rPr>
            <a:t> som etter forslaget settes inn på regningskonto og brukskonto av de forskjellige inntektene. På de grå feltene kan det legges inn navn på personene og ønsket sparesum.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i="1" baseline="0">
              <a:solidFill>
                <a:sysClr val="windowText" lastClr="000000"/>
              </a:solidFill>
            </a:rPr>
            <a:t>Tabell 3</a:t>
          </a:r>
          <a:r>
            <a:rPr lang="nb-NO" sz="1100" baseline="0">
              <a:solidFill>
                <a:sysClr val="windowText" lastClr="000000"/>
              </a:solidFill>
            </a:rPr>
            <a:t> viser resultat etter utgifter og sparing.</a:t>
          </a:r>
        </a:p>
        <a:p>
          <a:pPr algn="l"/>
          <a:endParaRPr lang="nb-NO" sz="1100" baseline="0"/>
        </a:p>
        <a:p>
          <a:pPr algn="l"/>
          <a:endParaRPr lang="nb-NO" sz="1100" baseline="0"/>
        </a:p>
        <a:p>
          <a:pPr algn="l"/>
          <a:endParaRPr lang="nb-NO" sz="1100" baseline="0"/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63"/>
  <sheetViews>
    <sheetView tabSelected="1" zoomScale="115" zoomScaleNormal="115" workbookViewId="0">
      <selection activeCell="I29" sqref="I29"/>
    </sheetView>
  </sheetViews>
  <sheetFormatPr baseColWidth="10" defaultColWidth="8.77734375" defaultRowHeight="14.4" x14ac:dyDescent="0.3"/>
  <cols>
    <col min="1" max="1" width="23.21875" style="1" customWidth="1"/>
    <col min="2" max="2" width="17.5546875" style="1" customWidth="1"/>
    <col min="3" max="9" width="8.77734375" style="1"/>
    <col min="10" max="10" width="10.5546875" style="1" customWidth="1"/>
    <col min="11" max="11" width="8.77734375" style="1"/>
    <col min="12" max="12" width="9.77734375" style="1" customWidth="1"/>
    <col min="13" max="13" width="10.21875" style="1" customWidth="1"/>
    <col min="14" max="16384" width="8.77734375" style="1"/>
  </cols>
  <sheetData>
    <row r="1" spans="1:107" ht="21" x14ac:dyDescent="0.4">
      <c r="A1" s="13" t="s">
        <v>0</v>
      </c>
      <c r="B1" s="14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</row>
    <row r="2" spans="1:107" x14ac:dyDescent="0.3">
      <c r="A2" s="15"/>
      <c r="B2" s="16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</row>
    <row r="3" spans="1:107" x14ac:dyDescent="0.3">
      <c r="A3" s="17" t="s">
        <v>64</v>
      </c>
      <c r="B3" s="16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</row>
    <row r="4" spans="1:107" x14ac:dyDescent="0.3">
      <c r="A4" s="5" t="s">
        <v>92</v>
      </c>
      <c r="B4" s="5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</row>
    <row r="5" spans="1:107" x14ac:dyDescent="0.3">
      <c r="A5" s="5" t="s">
        <v>93</v>
      </c>
      <c r="B5" s="5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</row>
    <row r="6" spans="1:107" x14ac:dyDescent="0.3">
      <c r="A6" s="5" t="s">
        <v>16</v>
      </c>
      <c r="B6" s="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</row>
    <row r="7" spans="1:107" x14ac:dyDescent="0.3">
      <c r="A7" s="5"/>
      <c r="B7" s="5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</row>
    <row r="8" spans="1:107" x14ac:dyDescent="0.3">
      <c r="A8" s="5"/>
      <c r="B8" s="5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</row>
    <row r="9" spans="1:107" customFormat="1" x14ac:dyDescent="0.3">
      <c r="A9" s="7" t="s">
        <v>18</v>
      </c>
      <c r="B9" s="8">
        <f>SUM(B4:B8)</f>
        <v>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</row>
    <row r="10" spans="1:107" x14ac:dyDescent="0.3">
      <c r="A10" s="5" t="s">
        <v>94</v>
      </c>
      <c r="B10" s="5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</row>
    <row r="11" spans="1:107" x14ac:dyDescent="0.3">
      <c r="A11" s="5" t="s">
        <v>19</v>
      </c>
      <c r="B11" s="5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</row>
    <row r="12" spans="1:107" x14ac:dyDescent="0.3">
      <c r="A12" s="5" t="s">
        <v>20</v>
      </c>
      <c r="B12" s="5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</row>
    <row r="13" spans="1:107" x14ac:dyDescent="0.3">
      <c r="A13" s="5"/>
      <c r="B13" s="5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</row>
    <row r="14" spans="1:107" x14ac:dyDescent="0.3">
      <c r="A14" s="5"/>
      <c r="B14" s="5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</row>
    <row r="15" spans="1:107" x14ac:dyDescent="0.3">
      <c r="A15" s="5"/>
      <c r="B15" s="5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</row>
    <row r="16" spans="1:107" customFormat="1" x14ac:dyDescent="0.3">
      <c r="A16" s="9" t="s">
        <v>22</v>
      </c>
      <c r="B16" s="8">
        <f>SUM(B9:B15)</f>
        <v>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</row>
    <row r="17" spans="1:107" x14ac:dyDescent="0.3">
      <c r="A17" s="5"/>
      <c r="B17" s="5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</row>
    <row r="18" spans="1:107" x14ac:dyDescent="0.3">
      <c r="A18" s="6" t="s">
        <v>65</v>
      </c>
      <c r="B18" s="5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</row>
    <row r="19" spans="1:107" x14ac:dyDescent="0.3">
      <c r="A19" s="5" t="s">
        <v>24</v>
      </c>
      <c r="B19" s="5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</row>
    <row r="20" spans="1:107" x14ac:dyDescent="0.3">
      <c r="A20" s="5" t="s">
        <v>25</v>
      </c>
      <c r="B20" s="5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</row>
    <row r="21" spans="1:107" x14ac:dyDescent="0.3">
      <c r="A21" s="5" t="s">
        <v>26</v>
      </c>
      <c r="B21" s="5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</row>
    <row r="22" spans="1:107" x14ac:dyDescent="0.3">
      <c r="A22" s="5" t="s">
        <v>27</v>
      </c>
      <c r="B22" s="5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</row>
    <row r="23" spans="1:107" x14ac:dyDescent="0.3">
      <c r="A23" s="5" t="s">
        <v>41</v>
      </c>
      <c r="B23" s="5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</row>
    <row r="24" spans="1:107" x14ac:dyDescent="0.3">
      <c r="A24" s="5" t="s">
        <v>87</v>
      </c>
      <c r="B24" s="5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</row>
    <row r="25" spans="1:107" x14ac:dyDescent="0.3">
      <c r="A25" s="5" t="s">
        <v>29</v>
      </c>
      <c r="B25" s="5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</row>
    <row r="26" spans="1:107" x14ac:dyDescent="0.3">
      <c r="A26" s="5" t="s">
        <v>40</v>
      </c>
      <c r="B26" s="5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</row>
    <row r="27" spans="1:107" x14ac:dyDescent="0.3">
      <c r="A27" s="5" t="s">
        <v>28</v>
      </c>
      <c r="B27" s="5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</row>
    <row r="28" spans="1:107" x14ac:dyDescent="0.3">
      <c r="A28" s="5"/>
      <c r="B28" s="5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</row>
    <row r="29" spans="1:107" x14ac:dyDescent="0.3">
      <c r="A29" s="5"/>
      <c r="B29" s="5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</row>
    <row r="30" spans="1:107" x14ac:dyDescent="0.3">
      <c r="A30" s="5"/>
      <c r="B30" s="5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</row>
    <row r="31" spans="1:107" customFormat="1" x14ac:dyDescent="0.3">
      <c r="A31" s="9" t="s">
        <v>32</v>
      </c>
      <c r="B31" s="8">
        <f>SUM(B19:B30)</f>
        <v>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</row>
    <row r="32" spans="1:107" x14ac:dyDescent="0.3">
      <c r="A32" s="5"/>
      <c r="B32" s="5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</row>
    <row r="33" spans="1:107" x14ac:dyDescent="0.3">
      <c r="A33" s="6" t="s">
        <v>66</v>
      </c>
      <c r="B33" s="5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</row>
    <row r="34" spans="1:107" x14ac:dyDescent="0.3">
      <c r="A34" s="5" t="s">
        <v>89</v>
      </c>
      <c r="B34" s="5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</row>
    <row r="35" spans="1:107" x14ac:dyDescent="0.3">
      <c r="A35" s="5" t="s">
        <v>34</v>
      </c>
      <c r="B35" s="5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</row>
    <row r="36" spans="1:107" x14ac:dyDescent="0.3">
      <c r="A36" s="5" t="s">
        <v>36</v>
      </c>
      <c r="B36" s="5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</row>
    <row r="37" spans="1:107" x14ac:dyDescent="0.3">
      <c r="A37" s="5" t="s">
        <v>38</v>
      </c>
      <c r="B37" s="5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</row>
    <row r="38" spans="1:107" x14ac:dyDescent="0.3">
      <c r="A38" s="5" t="s">
        <v>39</v>
      </c>
      <c r="B38" s="5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</row>
    <row r="39" spans="1:107" x14ac:dyDescent="0.3">
      <c r="A39" s="5" t="s">
        <v>41</v>
      </c>
      <c r="B39" s="5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</row>
    <row r="40" spans="1:107" x14ac:dyDescent="0.3">
      <c r="A40" s="5" t="s">
        <v>88</v>
      </c>
      <c r="B40" s="5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</row>
    <row r="41" spans="1:107" x14ac:dyDescent="0.3">
      <c r="A41" s="5" t="s">
        <v>90</v>
      </c>
      <c r="B41" s="5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</row>
    <row r="42" spans="1:107" x14ac:dyDescent="0.3">
      <c r="A42" s="5"/>
      <c r="B42" s="5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</row>
    <row r="43" spans="1:107" x14ac:dyDescent="0.3">
      <c r="A43" s="5"/>
      <c r="B43" s="5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</row>
    <row r="44" spans="1:107" x14ac:dyDescent="0.3">
      <c r="A44" s="5"/>
      <c r="B44" s="5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</row>
    <row r="45" spans="1:107" x14ac:dyDescent="0.3">
      <c r="A45" s="5"/>
      <c r="B45" s="5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</row>
    <row r="46" spans="1:107" x14ac:dyDescent="0.3">
      <c r="A46" s="5"/>
      <c r="B46" s="5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</row>
    <row r="47" spans="1:107" x14ac:dyDescent="0.3">
      <c r="A47" s="5"/>
      <c r="B47" s="5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</row>
    <row r="48" spans="1:107" customFormat="1" ht="15" thickBot="1" x14ac:dyDescent="0.35">
      <c r="A48" s="10" t="s">
        <v>42</v>
      </c>
      <c r="B48" s="11">
        <f>SUM(B33:B47)</f>
        <v>0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</row>
    <row r="49" spans="1:107" ht="15" thickBot="1" x14ac:dyDescent="0.35">
      <c r="A49" s="15"/>
      <c r="B49" s="16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</row>
    <row r="50" spans="1:107" customFormat="1" ht="15" thickBot="1" x14ac:dyDescent="0.35">
      <c r="A50" s="12" t="s">
        <v>43</v>
      </c>
      <c r="B50" s="4">
        <f>SUM(B16-B31-B48)</f>
        <v>0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</row>
    <row r="51" spans="1:107" x14ac:dyDescent="0.3">
      <c r="A51" s="55"/>
      <c r="B51" s="55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</row>
    <row r="52" spans="1:107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</row>
    <row r="53" spans="1:107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</row>
    <row r="54" spans="1:107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</row>
    <row r="55" spans="1:107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</row>
    <row r="56" spans="1:107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</row>
    <row r="57" spans="1:107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</row>
    <row r="58" spans="1:107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</row>
    <row r="59" spans="1:107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</row>
    <row r="60" spans="1:107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</row>
    <row r="61" spans="1:107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</row>
    <row r="62" spans="1:107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</row>
    <row r="63" spans="1:107" x14ac:dyDescent="0.3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</row>
  </sheetData>
  <sheetProtection algorithmName="SHA-512" hashValue="gekOfqsztwpheYet35W2Bjzn9ybfuvUrJTbYTbWkU7UUws3wb3rsH4EkR5jem1SeD7nCylNADmRzGAQndrkOZA==" saltValue="5t55OVl2OitrnsJuAg6R5w==" spinCount="100000" sheet="1" objects="1" scenarios="1" deleteColumns="0" deleteRows="0" selectLockedCells="1"/>
  <protectedRanges>
    <protectedRange algorithmName="SHA-512" hashValue="I6zAV13SQSVViRX0Xmq7xw0iGCkjT8uL3YL8HYbaK01d4/4pQIaFuSujOYJywxWGSk7Px8kKbxJm1h0wdFOGew==" saltValue="ytC4Dqchynkn1LTrclVAmA==" spinCount="100000" sqref="A9:XFD9" name="Nettoinntekt"/>
  </protectedRanges>
  <printOptions gridLines="1"/>
  <pageMargins left="2.3622047244094491" right="2.9527559055118111" top="1.9685039370078741" bottom="1.1811023622047245" header="0.51181102362204722" footer="6.2204724409448824"/>
  <pageSetup paperSize="12" scale="53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1D96-E6FE-4248-8A3A-26340CF36251}">
  <dimension ref="A1:CY358"/>
  <sheetViews>
    <sheetView workbookViewId="0">
      <selection activeCell="M13" sqref="M13"/>
    </sheetView>
  </sheetViews>
  <sheetFormatPr baseColWidth="10" defaultColWidth="11.44140625" defaultRowHeight="14.4" x14ac:dyDescent="0.3"/>
  <cols>
    <col min="1" max="1" width="25.5546875" style="1" customWidth="1"/>
    <col min="2" max="2" width="18.5546875" style="1" customWidth="1"/>
    <col min="3" max="3" width="22.21875" style="1" customWidth="1"/>
    <col min="4" max="4" width="15.5546875" style="1" customWidth="1"/>
    <col min="5" max="16384" width="11.44140625" style="1"/>
  </cols>
  <sheetData>
    <row r="1" spans="1:73" ht="20.100000000000001" customHeight="1" x14ac:dyDescent="0.35">
      <c r="A1" s="32" t="s">
        <v>44</v>
      </c>
      <c r="B1" s="27"/>
      <c r="C1" s="57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</row>
    <row r="2" spans="1:73" ht="20.100000000000001" customHeight="1" x14ac:dyDescent="0.3">
      <c r="A2" s="27"/>
      <c r="B2" s="27"/>
      <c r="C2" s="5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</row>
    <row r="3" spans="1:73" ht="20.100000000000001" customHeight="1" x14ac:dyDescent="0.3">
      <c r="A3" s="27"/>
      <c r="B3" s="27"/>
      <c r="C3" s="57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</row>
    <row r="4" spans="1:73" ht="20.100000000000001" customHeight="1" x14ac:dyDescent="0.3">
      <c r="A4" s="27"/>
      <c r="B4" s="27"/>
      <c r="C4" s="57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</row>
    <row r="5" spans="1:73" ht="20.100000000000001" customHeight="1" x14ac:dyDescent="0.3">
      <c r="A5" s="19" t="s">
        <v>69</v>
      </c>
      <c r="B5" s="20">
        <f>SUM(Budsjett!B50)</f>
        <v>0</v>
      </c>
      <c r="C5" s="58"/>
      <c r="D5" s="59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</row>
    <row r="6" spans="1:73" s="2" customFormat="1" ht="20.100000000000001" customHeight="1" x14ac:dyDescent="0.3">
      <c r="A6" s="19" t="s">
        <v>45</v>
      </c>
      <c r="B6" s="19" t="s">
        <v>71</v>
      </c>
      <c r="C6" s="26" t="s">
        <v>46</v>
      </c>
      <c r="D6" s="19" t="s">
        <v>70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</row>
    <row r="7" spans="1:73" ht="20.100000000000001" customHeight="1" x14ac:dyDescent="0.3">
      <c r="A7" s="5" t="s">
        <v>95</v>
      </c>
      <c r="B7" s="22"/>
      <c r="C7" s="21" t="e">
        <f>SUM(B7/B17)</f>
        <v>#DIV/0!</v>
      </c>
      <c r="D7" s="25" t="e">
        <f>SUM(C7*B5)</f>
        <v>#DIV/0!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1:73" ht="20.100000000000001" customHeight="1" x14ac:dyDescent="0.3">
      <c r="A8" s="5" t="s">
        <v>96</v>
      </c>
      <c r="B8" s="22"/>
      <c r="C8" s="21" t="e">
        <f>SUM(B8/B17)</f>
        <v>#DIV/0!</v>
      </c>
      <c r="D8" s="25" t="e">
        <f>SUM(C8*B5)</f>
        <v>#DIV/0!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</row>
    <row r="9" spans="1:73" ht="20.100000000000001" customHeight="1" x14ac:dyDescent="0.3">
      <c r="A9" s="5" t="s">
        <v>91</v>
      </c>
      <c r="B9" s="22"/>
      <c r="C9" s="21" t="e">
        <f>SUM(B9/B17)</f>
        <v>#DIV/0!</v>
      </c>
      <c r="D9" s="25" t="e">
        <f>SUM(C9*B5)</f>
        <v>#DIV/0!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</row>
    <row r="10" spans="1:73" ht="20.100000000000001" customHeight="1" x14ac:dyDescent="0.3">
      <c r="A10" s="5" t="s">
        <v>97</v>
      </c>
      <c r="B10" s="22"/>
      <c r="C10" s="21" t="e">
        <f>SUM(B10/B17)</f>
        <v>#DIV/0!</v>
      </c>
      <c r="D10" s="25" t="e">
        <f>SUM(C10*B5)</f>
        <v>#DIV/0!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</row>
    <row r="11" spans="1:73" ht="20.100000000000001" customHeight="1" x14ac:dyDescent="0.3">
      <c r="A11" s="5" t="s">
        <v>47</v>
      </c>
      <c r="B11" s="22"/>
      <c r="C11" s="21" t="e">
        <f>SUM(B11/B17)</f>
        <v>#DIV/0!</v>
      </c>
      <c r="D11" s="25" t="e">
        <f>SUM(C11*B5)</f>
        <v>#DIV/0!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</row>
    <row r="12" spans="1:73" ht="20.100000000000001" customHeight="1" x14ac:dyDescent="0.3">
      <c r="A12" s="5" t="s">
        <v>48</v>
      </c>
      <c r="B12" s="22"/>
      <c r="C12" s="21" t="e">
        <f>SUM(B12/B17)</f>
        <v>#DIV/0!</v>
      </c>
      <c r="D12" s="25" t="e">
        <f>SUM(C12*B5)</f>
        <v>#DIV/0!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</row>
    <row r="13" spans="1:73" ht="20.100000000000001" customHeight="1" x14ac:dyDescent="0.3">
      <c r="A13" s="5"/>
      <c r="B13" s="22"/>
      <c r="C13" s="21" t="e">
        <f>SUM(B13/B17)</f>
        <v>#DIV/0!</v>
      </c>
      <c r="D13" s="25" t="e">
        <f>SUM(C13*B5)</f>
        <v>#DIV/0!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</row>
    <row r="14" spans="1:73" ht="20.100000000000001" customHeight="1" x14ac:dyDescent="0.3">
      <c r="A14" s="5"/>
      <c r="B14" s="22"/>
      <c r="C14" s="21" t="e">
        <f>SUM(B14/B17)</f>
        <v>#DIV/0!</v>
      </c>
      <c r="D14" s="25" t="e">
        <f>SUM(C14*B5)</f>
        <v>#DIV/0!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</row>
    <row r="15" spans="1:73" ht="20.100000000000001" customHeight="1" x14ac:dyDescent="0.3">
      <c r="A15" s="5"/>
      <c r="B15" s="22"/>
      <c r="C15" s="21" t="e">
        <f>SUM(B15/B17)</f>
        <v>#DIV/0!</v>
      </c>
      <c r="D15" s="25" t="e">
        <f>SUM(C15*B5)</f>
        <v>#DIV/0!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</row>
    <row r="16" spans="1:73" ht="20.100000000000001" customHeight="1" x14ac:dyDescent="0.3">
      <c r="A16" s="18"/>
      <c r="B16" s="23"/>
      <c r="C16" s="21" t="e">
        <f>SUM(B16/B17)</f>
        <v>#DIV/0!</v>
      </c>
      <c r="D16" s="25" t="e">
        <f>SUM(C16*B5)</f>
        <v>#DIV/0!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</row>
    <row r="17" spans="1:103" ht="20.100000000000001" customHeight="1" x14ac:dyDescent="0.3">
      <c r="A17" s="19" t="s">
        <v>49</v>
      </c>
      <c r="B17" s="24">
        <f>SUM(B6:B16)</f>
        <v>0</v>
      </c>
      <c r="C17" s="21" t="e">
        <f>SUM(C7:C16)</f>
        <v>#DIV/0!</v>
      </c>
      <c r="D17" s="25" t="e">
        <f>SUM(D7:D16)</f>
        <v>#DIV/0!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</row>
    <row r="18" spans="1:103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</row>
    <row r="19" spans="1:103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</row>
    <row r="20" spans="1:103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</row>
    <row r="21" spans="1:103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</row>
    <row r="22" spans="1:103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</row>
    <row r="23" spans="1:103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</row>
    <row r="24" spans="1:103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</row>
    <row r="25" spans="1:103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</row>
    <row r="26" spans="1:103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</row>
    <row r="27" spans="1:103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</row>
    <row r="28" spans="1:103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</row>
    <row r="29" spans="1:103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</row>
    <row r="30" spans="1:103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</row>
    <row r="31" spans="1:103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</row>
    <row r="32" spans="1:103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</row>
    <row r="33" spans="1:103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</row>
    <row r="34" spans="1:103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</row>
    <row r="35" spans="1:103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</row>
    <row r="36" spans="1:103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</row>
    <row r="37" spans="1:103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</row>
    <row r="38" spans="1:103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</row>
    <row r="39" spans="1:103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</row>
    <row r="40" spans="1:103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</row>
    <row r="41" spans="1:103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</row>
    <row r="42" spans="1:103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</row>
    <row r="43" spans="1:103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</row>
    <row r="44" spans="1:103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</row>
    <row r="45" spans="1:103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</row>
    <row r="46" spans="1:103" x14ac:dyDescent="0.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</row>
    <row r="47" spans="1:103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</row>
    <row r="48" spans="1:103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</row>
    <row r="49" spans="1:103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</row>
    <row r="50" spans="1:103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</row>
    <row r="51" spans="1:103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</row>
    <row r="52" spans="1:103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</row>
    <row r="53" spans="1:103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</row>
    <row r="54" spans="1:103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</row>
    <row r="55" spans="1:103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</row>
    <row r="56" spans="1:103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</row>
    <row r="57" spans="1:103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</row>
    <row r="58" spans="1:103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</row>
    <row r="59" spans="1:103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</row>
    <row r="60" spans="1:103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</row>
    <row r="61" spans="1:103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</row>
    <row r="62" spans="1:103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</row>
    <row r="63" spans="1:103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</row>
    <row r="64" spans="1:103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</row>
    <row r="65" spans="1:103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</row>
    <row r="66" spans="1:103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</row>
    <row r="67" spans="1:103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</row>
    <row r="68" spans="1:103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</row>
    <row r="69" spans="1:103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</row>
    <row r="70" spans="1:103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</row>
    <row r="71" spans="1:103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</row>
    <row r="72" spans="1:103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</row>
    <row r="73" spans="1:103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</row>
    <row r="74" spans="1:103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</row>
    <row r="75" spans="1:103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</row>
    <row r="76" spans="1:103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</row>
    <row r="77" spans="1:103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</row>
    <row r="78" spans="1:103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</row>
    <row r="79" spans="1:103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</row>
    <row r="80" spans="1:103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</row>
    <row r="81" spans="1:103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</row>
    <row r="82" spans="1:103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</row>
    <row r="83" spans="1:103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</row>
    <row r="84" spans="1:103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</row>
    <row r="85" spans="1:103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</row>
    <row r="86" spans="1:103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</row>
    <row r="87" spans="1:103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</row>
    <row r="88" spans="1:103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</row>
    <row r="89" spans="1:103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</row>
    <row r="90" spans="1:103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</row>
    <row r="91" spans="1:103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</row>
    <row r="92" spans="1:103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</row>
    <row r="93" spans="1:103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</row>
    <row r="94" spans="1:103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</row>
    <row r="95" spans="1:103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</row>
    <row r="96" spans="1:103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</row>
    <row r="97" spans="1:103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</row>
    <row r="98" spans="1:103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</row>
    <row r="99" spans="1:103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</row>
    <row r="100" spans="1:103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</row>
    <row r="101" spans="1:103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</row>
    <row r="102" spans="1:103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</row>
    <row r="103" spans="1:103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</row>
    <row r="104" spans="1:103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</row>
    <row r="105" spans="1:103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</row>
    <row r="106" spans="1:103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</row>
    <row r="107" spans="1:103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</row>
    <row r="108" spans="1:103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</row>
    <row r="109" spans="1:103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</row>
    <row r="110" spans="1:103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</row>
    <row r="111" spans="1:103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</row>
    <row r="112" spans="1:103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</row>
    <row r="113" spans="1:103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</row>
    <row r="114" spans="1:103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</row>
    <row r="115" spans="1:103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</row>
    <row r="116" spans="1:103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</row>
    <row r="117" spans="1:103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</row>
    <row r="118" spans="1:103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</row>
    <row r="119" spans="1:103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</row>
    <row r="120" spans="1:103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</row>
    <row r="121" spans="1:103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</row>
    <row r="122" spans="1:103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</row>
    <row r="123" spans="1:103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</row>
    <row r="124" spans="1:103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</row>
    <row r="125" spans="1:103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</row>
    <row r="126" spans="1:103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</row>
    <row r="127" spans="1:103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</row>
    <row r="128" spans="1:103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</row>
    <row r="129" spans="1:103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</row>
    <row r="130" spans="1:103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</row>
    <row r="131" spans="1:103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</row>
    <row r="132" spans="1:103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</row>
    <row r="133" spans="1:103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</row>
    <row r="134" spans="1:103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</row>
    <row r="135" spans="1:103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</row>
    <row r="136" spans="1:103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</row>
    <row r="137" spans="1:103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</row>
    <row r="138" spans="1:103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</row>
    <row r="139" spans="1:103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</row>
    <row r="140" spans="1:103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</row>
    <row r="141" spans="1:103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</row>
    <row r="142" spans="1:103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</row>
    <row r="143" spans="1:103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</row>
    <row r="144" spans="1:103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</row>
    <row r="145" spans="1:103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</row>
    <row r="146" spans="1:103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</row>
    <row r="147" spans="1:103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</row>
    <row r="148" spans="1:103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</row>
    <row r="149" spans="1:103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51"/>
      <c r="CQ149" s="51"/>
      <c r="CR149" s="51"/>
      <c r="CS149" s="51"/>
      <c r="CT149" s="51"/>
      <c r="CU149" s="51"/>
      <c r="CV149" s="51"/>
      <c r="CW149" s="51"/>
      <c r="CX149" s="51"/>
      <c r="CY149" s="51"/>
    </row>
    <row r="150" spans="1:103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51"/>
      <c r="CQ150" s="51"/>
      <c r="CR150" s="51"/>
      <c r="CS150" s="51"/>
      <c r="CT150" s="51"/>
      <c r="CU150" s="51"/>
      <c r="CV150" s="51"/>
      <c r="CW150" s="51"/>
      <c r="CX150" s="51"/>
      <c r="CY150" s="51"/>
    </row>
    <row r="151" spans="1:103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51"/>
      <c r="CQ151" s="51"/>
      <c r="CR151" s="51"/>
      <c r="CS151" s="51"/>
      <c r="CT151" s="51"/>
      <c r="CU151" s="51"/>
      <c r="CV151" s="51"/>
      <c r="CW151" s="51"/>
      <c r="CX151" s="51"/>
      <c r="CY151" s="51"/>
    </row>
    <row r="152" spans="1:103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</row>
    <row r="153" spans="1:103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</row>
    <row r="154" spans="1:103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</row>
    <row r="155" spans="1:103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</row>
    <row r="156" spans="1:103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</row>
    <row r="157" spans="1:103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51"/>
      <c r="CM157" s="51"/>
      <c r="CN157" s="51"/>
      <c r="CO157" s="51"/>
      <c r="CP157" s="51"/>
      <c r="CQ157" s="51"/>
      <c r="CR157" s="51"/>
      <c r="CS157" s="51"/>
      <c r="CT157" s="51"/>
      <c r="CU157" s="51"/>
      <c r="CV157" s="51"/>
      <c r="CW157" s="51"/>
      <c r="CX157" s="51"/>
      <c r="CY157" s="51"/>
    </row>
    <row r="158" spans="1:103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</row>
    <row r="159" spans="1:103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1"/>
      <c r="CJ159" s="51"/>
      <c r="CK159" s="51"/>
      <c r="CL159" s="51"/>
      <c r="CM159" s="51"/>
      <c r="CN159" s="51"/>
      <c r="CO159" s="51"/>
      <c r="CP159" s="51"/>
      <c r="CQ159" s="51"/>
      <c r="CR159" s="51"/>
      <c r="CS159" s="51"/>
      <c r="CT159" s="51"/>
      <c r="CU159" s="51"/>
      <c r="CV159" s="51"/>
      <c r="CW159" s="51"/>
      <c r="CX159" s="51"/>
      <c r="CY159" s="51"/>
    </row>
    <row r="160" spans="1:103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</row>
    <row r="161" spans="1:103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</row>
    <row r="162" spans="1:103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</row>
    <row r="163" spans="1:103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</row>
    <row r="164" spans="1:103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</row>
    <row r="165" spans="1:103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</row>
    <row r="166" spans="1:103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</row>
    <row r="167" spans="1:103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</row>
    <row r="168" spans="1:103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</row>
    <row r="169" spans="1:103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</row>
    <row r="170" spans="1:103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</row>
    <row r="171" spans="1:103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</row>
    <row r="172" spans="1:103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</row>
    <row r="173" spans="1:103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</row>
    <row r="174" spans="1:103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</row>
    <row r="175" spans="1:103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</row>
    <row r="176" spans="1:103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</row>
    <row r="177" spans="1:103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</row>
    <row r="178" spans="1:103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</row>
    <row r="179" spans="1:103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</row>
    <row r="180" spans="1:103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</row>
    <row r="181" spans="1:103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</row>
    <row r="182" spans="1:103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</row>
    <row r="183" spans="1:103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</row>
    <row r="184" spans="1:103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</row>
    <row r="185" spans="1:103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</row>
    <row r="186" spans="1:103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</row>
    <row r="187" spans="1:103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</row>
    <row r="188" spans="1:103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</row>
    <row r="189" spans="1:103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</row>
    <row r="190" spans="1:103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</row>
    <row r="191" spans="1:103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</row>
    <row r="192" spans="1:103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</row>
    <row r="193" spans="1:103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</row>
    <row r="194" spans="1:103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</row>
    <row r="195" spans="1:103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</row>
    <row r="196" spans="1:103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</row>
    <row r="197" spans="1:103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</row>
    <row r="198" spans="1:103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</row>
    <row r="199" spans="1:103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</row>
    <row r="200" spans="1:103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</row>
    <row r="201" spans="1:103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</row>
    <row r="202" spans="1:103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</row>
    <row r="203" spans="1:103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</row>
    <row r="204" spans="1:103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</row>
    <row r="205" spans="1:103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</row>
    <row r="206" spans="1:103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</row>
    <row r="207" spans="1:103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</row>
    <row r="208" spans="1:103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</row>
    <row r="209" spans="1:103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</row>
    <row r="210" spans="1:103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</row>
    <row r="211" spans="1:103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</row>
    <row r="212" spans="1:103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51"/>
      <c r="CS212" s="51"/>
      <c r="CT212" s="51"/>
      <c r="CU212" s="51"/>
      <c r="CV212" s="51"/>
      <c r="CW212" s="51"/>
      <c r="CX212" s="51"/>
      <c r="CY212" s="51"/>
    </row>
    <row r="213" spans="1:103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51"/>
      <c r="CS213" s="51"/>
      <c r="CT213" s="51"/>
      <c r="CU213" s="51"/>
      <c r="CV213" s="51"/>
      <c r="CW213" s="51"/>
      <c r="CX213" s="51"/>
      <c r="CY213" s="51"/>
    </row>
    <row r="214" spans="1:103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51"/>
      <c r="CS214" s="51"/>
      <c r="CT214" s="51"/>
      <c r="CU214" s="51"/>
      <c r="CV214" s="51"/>
      <c r="CW214" s="51"/>
      <c r="CX214" s="51"/>
      <c r="CY214" s="51"/>
    </row>
    <row r="215" spans="1:103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51"/>
      <c r="CS215" s="51"/>
      <c r="CT215" s="51"/>
      <c r="CU215" s="51"/>
      <c r="CV215" s="51"/>
      <c r="CW215" s="51"/>
      <c r="CX215" s="51"/>
      <c r="CY215" s="51"/>
    </row>
    <row r="216" spans="1:103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  <c r="CV216" s="51"/>
      <c r="CW216" s="51"/>
      <c r="CX216" s="51"/>
      <c r="CY216" s="51"/>
    </row>
    <row r="217" spans="1:103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</row>
    <row r="218" spans="1:103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  <c r="CV218" s="51"/>
      <c r="CW218" s="51"/>
      <c r="CX218" s="51"/>
      <c r="CY218" s="51"/>
    </row>
    <row r="219" spans="1:103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  <c r="CV219" s="51"/>
      <c r="CW219" s="51"/>
      <c r="CX219" s="51"/>
      <c r="CY219" s="51"/>
    </row>
    <row r="220" spans="1:103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1"/>
      <c r="CW220" s="51"/>
      <c r="CX220" s="51"/>
      <c r="CY220" s="51"/>
    </row>
    <row r="221" spans="1:103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</row>
    <row r="222" spans="1:103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</row>
    <row r="223" spans="1:103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</row>
    <row r="224" spans="1:103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1"/>
      <c r="CR224" s="51"/>
      <c r="CS224" s="51"/>
      <c r="CT224" s="51"/>
      <c r="CU224" s="51"/>
      <c r="CV224" s="51"/>
      <c r="CW224" s="51"/>
      <c r="CX224" s="51"/>
      <c r="CY224" s="51"/>
    </row>
    <row r="225" spans="1:103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1"/>
      <c r="CR225" s="51"/>
      <c r="CS225" s="51"/>
      <c r="CT225" s="51"/>
      <c r="CU225" s="51"/>
      <c r="CV225" s="51"/>
      <c r="CW225" s="51"/>
      <c r="CX225" s="51"/>
      <c r="CY225" s="51"/>
    </row>
    <row r="226" spans="1:103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</row>
    <row r="227" spans="1:103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</row>
    <row r="228" spans="1:103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</row>
    <row r="229" spans="1:103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51"/>
      <c r="CS229" s="51"/>
      <c r="CT229" s="51"/>
      <c r="CU229" s="51"/>
      <c r="CV229" s="51"/>
      <c r="CW229" s="51"/>
      <c r="CX229" s="51"/>
      <c r="CY229" s="51"/>
    </row>
    <row r="230" spans="1:103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51"/>
      <c r="CS230" s="51"/>
      <c r="CT230" s="51"/>
      <c r="CU230" s="51"/>
      <c r="CV230" s="51"/>
      <c r="CW230" s="51"/>
      <c r="CX230" s="51"/>
      <c r="CY230" s="51"/>
    </row>
    <row r="231" spans="1:103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51"/>
      <c r="CS231" s="51"/>
      <c r="CT231" s="51"/>
      <c r="CU231" s="51"/>
      <c r="CV231" s="51"/>
      <c r="CW231" s="51"/>
      <c r="CX231" s="51"/>
      <c r="CY231" s="51"/>
    </row>
    <row r="232" spans="1:103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</row>
    <row r="233" spans="1:103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1"/>
      <c r="CW233" s="51"/>
      <c r="CX233" s="51"/>
      <c r="CY233" s="51"/>
    </row>
    <row r="234" spans="1:103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</row>
    <row r="235" spans="1:103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</row>
    <row r="236" spans="1:103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51"/>
      <c r="CS236" s="51"/>
      <c r="CT236" s="51"/>
      <c r="CU236" s="51"/>
      <c r="CV236" s="51"/>
      <c r="CW236" s="51"/>
      <c r="CX236" s="51"/>
      <c r="CY236" s="51"/>
    </row>
    <row r="237" spans="1:103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51"/>
      <c r="CS237" s="51"/>
      <c r="CT237" s="51"/>
      <c r="CU237" s="51"/>
      <c r="CV237" s="51"/>
      <c r="CW237" s="51"/>
      <c r="CX237" s="51"/>
      <c r="CY237" s="51"/>
    </row>
    <row r="238" spans="1:103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1"/>
      <c r="CR238" s="51"/>
      <c r="CS238" s="51"/>
      <c r="CT238" s="51"/>
      <c r="CU238" s="51"/>
      <c r="CV238" s="51"/>
      <c r="CW238" s="51"/>
      <c r="CX238" s="51"/>
      <c r="CY238" s="51"/>
    </row>
    <row r="239" spans="1:103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1"/>
      <c r="CR239" s="51"/>
      <c r="CS239" s="51"/>
      <c r="CT239" s="51"/>
      <c r="CU239" s="51"/>
      <c r="CV239" s="51"/>
      <c r="CW239" s="51"/>
      <c r="CX239" s="51"/>
      <c r="CY239" s="51"/>
    </row>
    <row r="240" spans="1:103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1"/>
      <c r="CP240" s="51"/>
      <c r="CQ240" s="51"/>
      <c r="CR240" s="51"/>
      <c r="CS240" s="51"/>
      <c r="CT240" s="51"/>
      <c r="CU240" s="51"/>
      <c r="CV240" s="51"/>
      <c r="CW240" s="51"/>
      <c r="CX240" s="51"/>
      <c r="CY240" s="51"/>
    </row>
    <row r="241" spans="1:103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</row>
    <row r="242" spans="1:103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51"/>
      <c r="CQ242" s="51"/>
      <c r="CR242" s="51"/>
      <c r="CS242" s="51"/>
      <c r="CT242" s="51"/>
      <c r="CU242" s="51"/>
      <c r="CV242" s="51"/>
      <c r="CW242" s="51"/>
      <c r="CX242" s="51"/>
      <c r="CY242" s="51"/>
    </row>
    <row r="243" spans="1:103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1"/>
      <c r="CR243" s="51"/>
      <c r="CS243" s="51"/>
      <c r="CT243" s="51"/>
      <c r="CU243" s="51"/>
      <c r="CV243" s="51"/>
      <c r="CW243" s="51"/>
      <c r="CX243" s="51"/>
      <c r="CY243" s="51"/>
    </row>
    <row r="244" spans="1:103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51"/>
      <c r="CQ244" s="51"/>
      <c r="CR244" s="51"/>
      <c r="CS244" s="51"/>
      <c r="CT244" s="51"/>
      <c r="CU244" s="51"/>
      <c r="CV244" s="51"/>
      <c r="CW244" s="51"/>
      <c r="CX244" s="51"/>
      <c r="CY244" s="51"/>
    </row>
    <row r="245" spans="1:103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1"/>
      <c r="CP245" s="51"/>
      <c r="CQ245" s="51"/>
      <c r="CR245" s="51"/>
      <c r="CS245" s="51"/>
      <c r="CT245" s="51"/>
      <c r="CU245" s="51"/>
      <c r="CV245" s="51"/>
      <c r="CW245" s="51"/>
      <c r="CX245" s="51"/>
      <c r="CY245" s="51"/>
    </row>
    <row r="246" spans="1:103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1"/>
      <c r="CR246" s="51"/>
      <c r="CS246" s="51"/>
      <c r="CT246" s="51"/>
      <c r="CU246" s="51"/>
      <c r="CV246" s="51"/>
      <c r="CW246" s="51"/>
      <c r="CX246" s="51"/>
      <c r="CY246" s="51"/>
    </row>
    <row r="247" spans="1:103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1"/>
      <c r="CR247" s="51"/>
      <c r="CS247" s="51"/>
      <c r="CT247" s="51"/>
      <c r="CU247" s="51"/>
      <c r="CV247" s="51"/>
      <c r="CW247" s="51"/>
      <c r="CX247" s="51"/>
      <c r="CY247" s="51"/>
    </row>
    <row r="248" spans="1:103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1"/>
      <c r="CR248" s="51"/>
      <c r="CS248" s="51"/>
      <c r="CT248" s="51"/>
      <c r="CU248" s="51"/>
      <c r="CV248" s="51"/>
      <c r="CW248" s="51"/>
      <c r="CX248" s="51"/>
      <c r="CY248" s="51"/>
    </row>
    <row r="249" spans="1:103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51"/>
      <c r="CS249" s="51"/>
      <c r="CT249" s="51"/>
      <c r="CU249" s="51"/>
      <c r="CV249" s="51"/>
      <c r="CW249" s="51"/>
      <c r="CX249" s="51"/>
      <c r="CY249" s="51"/>
    </row>
    <row r="250" spans="1:103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1"/>
      <c r="CR250" s="51"/>
      <c r="CS250" s="51"/>
      <c r="CT250" s="51"/>
      <c r="CU250" s="51"/>
      <c r="CV250" s="51"/>
      <c r="CW250" s="51"/>
      <c r="CX250" s="51"/>
      <c r="CY250" s="51"/>
    </row>
    <row r="251" spans="1:103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51"/>
      <c r="CS251" s="51"/>
      <c r="CT251" s="51"/>
      <c r="CU251" s="51"/>
      <c r="CV251" s="51"/>
      <c r="CW251" s="51"/>
      <c r="CX251" s="51"/>
      <c r="CY251" s="51"/>
    </row>
    <row r="252" spans="1:103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1"/>
      <c r="CR252" s="51"/>
      <c r="CS252" s="51"/>
      <c r="CT252" s="51"/>
      <c r="CU252" s="51"/>
      <c r="CV252" s="51"/>
      <c r="CW252" s="51"/>
      <c r="CX252" s="51"/>
      <c r="CY252" s="51"/>
    </row>
    <row r="253" spans="1:103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</row>
    <row r="254" spans="1:103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</row>
    <row r="255" spans="1:103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51"/>
      <c r="CS255" s="51"/>
      <c r="CT255" s="51"/>
      <c r="CU255" s="51"/>
      <c r="CV255" s="51"/>
      <c r="CW255" s="51"/>
      <c r="CX255" s="51"/>
      <c r="CY255" s="51"/>
    </row>
    <row r="256" spans="1:103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51"/>
      <c r="CS256" s="51"/>
      <c r="CT256" s="51"/>
      <c r="CU256" s="51"/>
      <c r="CV256" s="51"/>
      <c r="CW256" s="51"/>
      <c r="CX256" s="51"/>
      <c r="CY256" s="51"/>
    </row>
    <row r="257" spans="1:103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1"/>
      <c r="CR257" s="51"/>
      <c r="CS257" s="51"/>
      <c r="CT257" s="51"/>
      <c r="CU257" s="51"/>
      <c r="CV257" s="51"/>
      <c r="CW257" s="51"/>
      <c r="CX257" s="51"/>
      <c r="CY257" s="51"/>
    </row>
    <row r="258" spans="1:103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/>
      <c r="CX258" s="51"/>
      <c r="CY258" s="51"/>
    </row>
    <row r="259" spans="1:103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1"/>
      <c r="CR259" s="51"/>
      <c r="CS259" s="51"/>
      <c r="CT259" s="51"/>
      <c r="CU259" s="51"/>
      <c r="CV259" s="51"/>
      <c r="CW259" s="51"/>
      <c r="CX259" s="51"/>
      <c r="CY259" s="51"/>
    </row>
    <row r="260" spans="1:103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</row>
    <row r="261" spans="1:103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1"/>
      <c r="CR261" s="51"/>
      <c r="CS261" s="51"/>
      <c r="CT261" s="51"/>
      <c r="CU261" s="51"/>
      <c r="CV261" s="51"/>
      <c r="CW261" s="51"/>
      <c r="CX261" s="51"/>
      <c r="CY261" s="51"/>
    </row>
    <row r="262" spans="1:103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1"/>
      <c r="CR262" s="51"/>
      <c r="CS262" s="51"/>
      <c r="CT262" s="51"/>
      <c r="CU262" s="51"/>
      <c r="CV262" s="51"/>
      <c r="CW262" s="51"/>
      <c r="CX262" s="51"/>
      <c r="CY262" s="51"/>
    </row>
    <row r="263" spans="1:103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1"/>
      <c r="CR263" s="51"/>
      <c r="CS263" s="51"/>
      <c r="CT263" s="51"/>
      <c r="CU263" s="51"/>
      <c r="CV263" s="51"/>
      <c r="CW263" s="51"/>
      <c r="CX263" s="51"/>
      <c r="CY263" s="51"/>
    </row>
    <row r="264" spans="1:103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1"/>
      <c r="CR264" s="51"/>
      <c r="CS264" s="51"/>
      <c r="CT264" s="51"/>
      <c r="CU264" s="51"/>
      <c r="CV264" s="51"/>
      <c r="CW264" s="51"/>
      <c r="CX264" s="51"/>
      <c r="CY264" s="51"/>
    </row>
    <row r="265" spans="1:103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1"/>
      <c r="CP265" s="51"/>
      <c r="CQ265" s="51"/>
      <c r="CR265" s="51"/>
      <c r="CS265" s="51"/>
      <c r="CT265" s="51"/>
      <c r="CU265" s="51"/>
      <c r="CV265" s="51"/>
      <c r="CW265" s="51"/>
      <c r="CX265" s="51"/>
      <c r="CY265" s="51"/>
    </row>
    <row r="266" spans="1:103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1"/>
      <c r="CP266" s="51"/>
      <c r="CQ266" s="51"/>
      <c r="CR266" s="51"/>
      <c r="CS266" s="51"/>
      <c r="CT266" s="51"/>
      <c r="CU266" s="51"/>
      <c r="CV266" s="51"/>
      <c r="CW266" s="51"/>
      <c r="CX266" s="51"/>
      <c r="CY266" s="51"/>
    </row>
    <row r="267" spans="1:103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1"/>
      <c r="CP267" s="51"/>
      <c r="CQ267" s="51"/>
      <c r="CR267" s="51"/>
      <c r="CS267" s="51"/>
      <c r="CT267" s="51"/>
      <c r="CU267" s="51"/>
      <c r="CV267" s="51"/>
      <c r="CW267" s="51"/>
      <c r="CX267" s="51"/>
      <c r="CY267" s="51"/>
    </row>
    <row r="268" spans="1:103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1"/>
      <c r="CP268" s="51"/>
      <c r="CQ268" s="51"/>
      <c r="CR268" s="51"/>
      <c r="CS268" s="51"/>
      <c r="CT268" s="51"/>
      <c r="CU268" s="51"/>
      <c r="CV268" s="51"/>
      <c r="CW268" s="51"/>
      <c r="CX268" s="51"/>
      <c r="CY268" s="51"/>
    </row>
    <row r="269" spans="1:103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1"/>
      <c r="CR269" s="51"/>
      <c r="CS269" s="51"/>
      <c r="CT269" s="51"/>
      <c r="CU269" s="51"/>
      <c r="CV269" s="51"/>
      <c r="CW269" s="51"/>
      <c r="CX269" s="51"/>
      <c r="CY269" s="51"/>
    </row>
    <row r="270" spans="1:103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1"/>
      <c r="CR270" s="51"/>
      <c r="CS270" s="51"/>
      <c r="CT270" s="51"/>
      <c r="CU270" s="51"/>
      <c r="CV270" s="51"/>
      <c r="CW270" s="51"/>
      <c r="CX270" s="51"/>
      <c r="CY270" s="51"/>
    </row>
    <row r="271" spans="1:103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1"/>
      <c r="CJ271" s="51"/>
      <c r="CK271" s="51"/>
      <c r="CL271" s="51"/>
      <c r="CM271" s="51"/>
      <c r="CN271" s="51"/>
      <c r="CO271" s="51"/>
      <c r="CP271" s="51"/>
      <c r="CQ271" s="51"/>
      <c r="CR271" s="51"/>
      <c r="CS271" s="51"/>
      <c r="CT271" s="51"/>
      <c r="CU271" s="51"/>
      <c r="CV271" s="51"/>
      <c r="CW271" s="51"/>
      <c r="CX271" s="51"/>
      <c r="CY271" s="51"/>
    </row>
    <row r="272" spans="1:103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1"/>
      <c r="CP272" s="51"/>
      <c r="CQ272" s="51"/>
      <c r="CR272" s="51"/>
      <c r="CS272" s="51"/>
      <c r="CT272" s="51"/>
      <c r="CU272" s="51"/>
      <c r="CV272" s="51"/>
      <c r="CW272" s="51"/>
      <c r="CX272" s="51"/>
      <c r="CY272" s="51"/>
    </row>
    <row r="273" spans="1:103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1"/>
      <c r="CP273" s="51"/>
      <c r="CQ273" s="51"/>
      <c r="CR273" s="51"/>
      <c r="CS273" s="51"/>
      <c r="CT273" s="51"/>
      <c r="CU273" s="51"/>
      <c r="CV273" s="51"/>
      <c r="CW273" s="51"/>
      <c r="CX273" s="51"/>
      <c r="CY273" s="51"/>
    </row>
    <row r="274" spans="1:103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1"/>
      <c r="CP274" s="51"/>
      <c r="CQ274" s="51"/>
      <c r="CR274" s="51"/>
      <c r="CS274" s="51"/>
      <c r="CT274" s="51"/>
      <c r="CU274" s="51"/>
      <c r="CV274" s="51"/>
      <c r="CW274" s="51"/>
      <c r="CX274" s="51"/>
      <c r="CY274" s="51"/>
    </row>
    <row r="275" spans="1:103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1"/>
      <c r="CP275" s="51"/>
      <c r="CQ275" s="51"/>
      <c r="CR275" s="51"/>
      <c r="CS275" s="51"/>
      <c r="CT275" s="51"/>
      <c r="CU275" s="51"/>
      <c r="CV275" s="51"/>
      <c r="CW275" s="51"/>
      <c r="CX275" s="51"/>
      <c r="CY275" s="51"/>
    </row>
    <row r="276" spans="1:103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1"/>
      <c r="CR276" s="51"/>
      <c r="CS276" s="51"/>
      <c r="CT276" s="51"/>
      <c r="CU276" s="51"/>
      <c r="CV276" s="51"/>
      <c r="CW276" s="51"/>
      <c r="CX276" s="51"/>
      <c r="CY276" s="51"/>
    </row>
    <row r="277" spans="1:103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1"/>
      <c r="CR277" s="51"/>
      <c r="CS277" s="51"/>
      <c r="CT277" s="51"/>
      <c r="CU277" s="51"/>
      <c r="CV277" s="51"/>
      <c r="CW277" s="51"/>
      <c r="CX277" s="51"/>
      <c r="CY277" s="51"/>
    </row>
    <row r="278" spans="1:103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1"/>
      <c r="CR278" s="51"/>
      <c r="CS278" s="51"/>
      <c r="CT278" s="51"/>
      <c r="CU278" s="51"/>
      <c r="CV278" s="51"/>
      <c r="CW278" s="51"/>
      <c r="CX278" s="51"/>
      <c r="CY278" s="51"/>
    </row>
    <row r="279" spans="1:103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1"/>
      <c r="CP279" s="51"/>
      <c r="CQ279" s="51"/>
      <c r="CR279" s="51"/>
      <c r="CS279" s="51"/>
      <c r="CT279" s="51"/>
      <c r="CU279" s="51"/>
      <c r="CV279" s="51"/>
      <c r="CW279" s="51"/>
      <c r="CX279" s="51"/>
      <c r="CY279" s="51"/>
    </row>
    <row r="280" spans="1:103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1"/>
      <c r="CP280" s="51"/>
      <c r="CQ280" s="51"/>
      <c r="CR280" s="51"/>
      <c r="CS280" s="51"/>
      <c r="CT280" s="51"/>
      <c r="CU280" s="51"/>
      <c r="CV280" s="51"/>
      <c r="CW280" s="51"/>
      <c r="CX280" s="51"/>
      <c r="CY280" s="51"/>
    </row>
    <row r="281" spans="1:103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1"/>
      <c r="CP281" s="51"/>
      <c r="CQ281" s="51"/>
      <c r="CR281" s="51"/>
      <c r="CS281" s="51"/>
      <c r="CT281" s="51"/>
      <c r="CU281" s="51"/>
      <c r="CV281" s="51"/>
      <c r="CW281" s="51"/>
      <c r="CX281" s="51"/>
      <c r="CY281" s="51"/>
    </row>
    <row r="282" spans="1:103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1"/>
      <c r="CP282" s="51"/>
      <c r="CQ282" s="51"/>
      <c r="CR282" s="51"/>
      <c r="CS282" s="51"/>
      <c r="CT282" s="51"/>
      <c r="CU282" s="51"/>
      <c r="CV282" s="51"/>
      <c r="CW282" s="51"/>
      <c r="CX282" s="51"/>
      <c r="CY282" s="51"/>
    </row>
    <row r="283" spans="1:103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1"/>
      <c r="CP283" s="51"/>
      <c r="CQ283" s="51"/>
      <c r="CR283" s="51"/>
      <c r="CS283" s="51"/>
      <c r="CT283" s="51"/>
      <c r="CU283" s="51"/>
      <c r="CV283" s="51"/>
      <c r="CW283" s="51"/>
      <c r="CX283" s="51"/>
      <c r="CY283" s="51"/>
    </row>
    <row r="284" spans="1:103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1"/>
      <c r="CJ284" s="51"/>
      <c r="CK284" s="51"/>
      <c r="CL284" s="51"/>
      <c r="CM284" s="51"/>
      <c r="CN284" s="51"/>
      <c r="CO284" s="51"/>
      <c r="CP284" s="51"/>
      <c r="CQ284" s="51"/>
      <c r="CR284" s="51"/>
      <c r="CS284" s="51"/>
      <c r="CT284" s="51"/>
      <c r="CU284" s="51"/>
      <c r="CV284" s="51"/>
      <c r="CW284" s="51"/>
      <c r="CX284" s="51"/>
      <c r="CY284" s="51"/>
    </row>
    <row r="285" spans="1:103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1"/>
      <c r="CJ285" s="51"/>
      <c r="CK285" s="51"/>
      <c r="CL285" s="51"/>
      <c r="CM285" s="51"/>
      <c r="CN285" s="51"/>
      <c r="CO285" s="51"/>
      <c r="CP285" s="51"/>
      <c r="CQ285" s="51"/>
      <c r="CR285" s="51"/>
      <c r="CS285" s="51"/>
      <c r="CT285" s="51"/>
      <c r="CU285" s="51"/>
      <c r="CV285" s="51"/>
      <c r="CW285" s="51"/>
      <c r="CX285" s="51"/>
      <c r="CY285" s="51"/>
    </row>
    <row r="286" spans="1:103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1"/>
      <c r="CJ286" s="51"/>
      <c r="CK286" s="51"/>
      <c r="CL286" s="51"/>
      <c r="CM286" s="51"/>
      <c r="CN286" s="51"/>
      <c r="CO286" s="51"/>
      <c r="CP286" s="51"/>
      <c r="CQ286" s="51"/>
      <c r="CR286" s="51"/>
      <c r="CS286" s="51"/>
      <c r="CT286" s="51"/>
      <c r="CU286" s="51"/>
      <c r="CV286" s="51"/>
      <c r="CW286" s="51"/>
      <c r="CX286" s="51"/>
      <c r="CY286" s="51"/>
    </row>
    <row r="287" spans="1:103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1"/>
      <c r="CJ287" s="51"/>
      <c r="CK287" s="51"/>
      <c r="CL287" s="51"/>
      <c r="CM287" s="51"/>
      <c r="CN287" s="51"/>
      <c r="CO287" s="51"/>
      <c r="CP287" s="51"/>
      <c r="CQ287" s="51"/>
      <c r="CR287" s="51"/>
      <c r="CS287" s="51"/>
      <c r="CT287" s="51"/>
      <c r="CU287" s="51"/>
      <c r="CV287" s="51"/>
      <c r="CW287" s="51"/>
      <c r="CX287" s="51"/>
      <c r="CY287" s="51"/>
    </row>
    <row r="288" spans="1:103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1"/>
      <c r="CJ288" s="51"/>
      <c r="CK288" s="51"/>
      <c r="CL288" s="51"/>
      <c r="CM288" s="51"/>
      <c r="CN288" s="51"/>
      <c r="CO288" s="51"/>
      <c r="CP288" s="51"/>
      <c r="CQ288" s="51"/>
      <c r="CR288" s="51"/>
      <c r="CS288" s="51"/>
      <c r="CT288" s="51"/>
      <c r="CU288" s="51"/>
      <c r="CV288" s="51"/>
      <c r="CW288" s="51"/>
      <c r="CX288" s="51"/>
      <c r="CY288" s="51"/>
    </row>
    <row r="289" spans="1:103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1"/>
      <c r="CJ289" s="51"/>
      <c r="CK289" s="51"/>
      <c r="CL289" s="51"/>
      <c r="CM289" s="51"/>
      <c r="CN289" s="51"/>
      <c r="CO289" s="51"/>
      <c r="CP289" s="51"/>
      <c r="CQ289" s="51"/>
      <c r="CR289" s="51"/>
      <c r="CS289" s="51"/>
      <c r="CT289" s="51"/>
      <c r="CU289" s="51"/>
      <c r="CV289" s="51"/>
      <c r="CW289" s="51"/>
      <c r="CX289" s="51"/>
      <c r="CY289" s="51"/>
    </row>
    <row r="290" spans="1:103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1"/>
      <c r="CJ290" s="51"/>
      <c r="CK290" s="51"/>
      <c r="CL290" s="51"/>
      <c r="CM290" s="51"/>
      <c r="CN290" s="51"/>
      <c r="CO290" s="51"/>
      <c r="CP290" s="51"/>
      <c r="CQ290" s="51"/>
      <c r="CR290" s="51"/>
      <c r="CS290" s="51"/>
      <c r="CT290" s="51"/>
      <c r="CU290" s="51"/>
      <c r="CV290" s="51"/>
      <c r="CW290" s="51"/>
      <c r="CX290" s="51"/>
      <c r="CY290" s="51"/>
    </row>
    <row r="291" spans="1:103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1"/>
      <c r="CJ291" s="51"/>
      <c r="CK291" s="51"/>
      <c r="CL291" s="51"/>
      <c r="CM291" s="51"/>
      <c r="CN291" s="51"/>
      <c r="CO291" s="51"/>
      <c r="CP291" s="51"/>
      <c r="CQ291" s="51"/>
      <c r="CR291" s="51"/>
      <c r="CS291" s="51"/>
      <c r="CT291" s="51"/>
      <c r="CU291" s="51"/>
      <c r="CV291" s="51"/>
      <c r="CW291" s="51"/>
      <c r="CX291" s="51"/>
      <c r="CY291" s="51"/>
    </row>
    <row r="292" spans="1:103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/>
      <c r="CM292" s="51"/>
      <c r="CN292" s="51"/>
      <c r="CO292" s="51"/>
      <c r="CP292" s="51"/>
      <c r="CQ292" s="51"/>
      <c r="CR292" s="51"/>
      <c r="CS292" s="51"/>
      <c r="CT292" s="51"/>
      <c r="CU292" s="51"/>
      <c r="CV292" s="51"/>
      <c r="CW292" s="51"/>
      <c r="CX292" s="51"/>
      <c r="CY292" s="51"/>
    </row>
    <row r="293" spans="1:103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/>
      <c r="CM293" s="51"/>
      <c r="CN293" s="51"/>
      <c r="CO293" s="51"/>
      <c r="CP293" s="51"/>
      <c r="CQ293" s="51"/>
      <c r="CR293" s="51"/>
      <c r="CS293" s="51"/>
      <c r="CT293" s="51"/>
      <c r="CU293" s="51"/>
      <c r="CV293" s="51"/>
      <c r="CW293" s="51"/>
      <c r="CX293" s="51"/>
      <c r="CY293" s="51"/>
    </row>
    <row r="294" spans="1:103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/>
      <c r="CM294" s="51"/>
      <c r="CN294" s="51"/>
      <c r="CO294" s="51"/>
      <c r="CP294" s="51"/>
      <c r="CQ294" s="51"/>
      <c r="CR294" s="51"/>
      <c r="CS294" s="51"/>
      <c r="CT294" s="51"/>
      <c r="CU294" s="51"/>
      <c r="CV294" s="51"/>
      <c r="CW294" s="51"/>
      <c r="CX294" s="51"/>
      <c r="CY294" s="51"/>
    </row>
    <row r="295" spans="1:103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1"/>
      <c r="CP295" s="51"/>
      <c r="CQ295" s="51"/>
      <c r="CR295" s="51"/>
      <c r="CS295" s="51"/>
      <c r="CT295" s="51"/>
      <c r="CU295" s="51"/>
      <c r="CV295" s="51"/>
      <c r="CW295" s="51"/>
      <c r="CX295" s="51"/>
      <c r="CY295" s="51"/>
    </row>
    <row r="296" spans="1:103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51"/>
      <c r="CS296" s="51"/>
      <c r="CT296" s="51"/>
      <c r="CU296" s="51"/>
      <c r="CV296" s="51"/>
      <c r="CW296" s="51"/>
      <c r="CX296" s="51"/>
      <c r="CY296" s="51"/>
    </row>
    <row r="297" spans="1:103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1"/>
      <c r="CR297" s="51"/>
      <c r="CS297" s="51"/>
      <c r="CT297" s="51"/>
      <c r="CU297" s="51"/>
      <c r="CV297" s="51"/>
      <c r="CW297" s="51"/>
      <c r="CX297" s="51"/>
      <c r="CY297" s="51"/>
    </row>
    <row r="298" spans="1:103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1"/>
      <c r="CP298" s="51"/>
      <c r="CQ298" s="51"/>
      <c r="CR298" s="51"/>
      <c r="CS298" s="51"/>
      <c r="CT298" s="51"/>
      <c r="CU298" s="51"/>
      <c r="CV298" s="51"/>
      <c r="CW298" s="51"/>
      <c r="CX298" s="51"/>
      <c r="CY298" s="51"/>
    </row>
    <row r="299" spans="1:103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1"/>
      <c r="CP299" s="51"/>
      <c r="CQ299" s="51"/>
      <c r="CR299" s="51"/>
      <c r="CS299" s="51"/>
      <c r="CT299" s="51"/>
      <c r="CU299" s="51"/>
      <c r="CV299" s="51"/>
      <c r="CW299" s="51"/>
      <c r="CX299" s="51"/>
      <c r="CY299" s="51"/>
    </row>
    <row r="300" spans="1:103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1"/>
      <c r="CP300" s="51"/>
      <c r="CQ300" s="51"/>
      <c r="CR300" s="51"/>
      <c r="CS300" s="51"/>
      <c r="CT300" s="51"/>
      <c r="CU300" s="51"/>
      <c r="CV300" s="51"/>
      <c r="CW300" s="51"/>
      <c r="CX300" s="51"/>
      <c r="CY300" s="51"/>
    </row>
    <row r="301" spans="1:103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1"/>
      <c r="CR301" s="51"/>
      <c r="CS301" s="51"/>
      <c r="CT301" s="51"/>
      <c r="CU301" s="51"/>
      <c r="CV301" s="51"/>
      <c r="CW301" s="51"/>
      <c r="CX301" s="51"/>
      <c r="CY301" s="51"/>
    </row>
    <row r="302" spans="1:103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1"/>
      <c r="CR302" s="51"/>
      <c r="CS302" s="51"/>
      <c r="CT302" s="51"/>
      <c r="CU302" s="51"/>
      <c r="CV302" s="51"/>
      <c r="CW302" s="51"/>
      <c r="CX302" s="51"/>
      <c r="CY302" s="51"/>
    </row>
    <row r="303" spans="1:103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1"/>
      <c r="CR303" s="51"/>
      <c r="CS303" s="51"/>
      <c r="CT303" s="51"/>
      <c r="CU303" s="51"/>
      <c r="CV303" s="51"/>
      <c r="CW303" s="51"/>
      <c r="CX303" s="51"/>
      <c r="CY303" s="51"/>
    </row>
    <row r="304" spans="1:103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1"/>
      <c r="CR304" s="51"/>
      <c r="CS304" s="51"/>
      <c r="CT304" s="51"/>
      <c r="CU304" s="51"/>
      <c r="CV304" s="51"/>
      <c r="CW304" s="51"/>
      <c r="CX304" s="51"/>
      <c r="CY304" s="51"/>
    </row>
    <row r="305" spans="1:103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1"/>
      <c r="CR305" s="51"/>
      <c r="CS305" s="51"/>
      <c r="CT305" s="51"/>
      <c r="CU305" s="51"/>
      <c r="CV305" s="51"/>
      <c r="CW305" s="51"/>
      <c r="CX305" s="51"/>
      <c r="CY305" s="51"/>
    </row>
    <row r="306" spans="1:103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1"/>
      <c r="CR306" s="51"/>
      <c r="CS306" s="51"/>
      <c r="CT306" s="51"/>
      <c r="CU306" s="51"/>
      <c r="CV306" s="51"/>
      <c r="CW306" s="51"/>
      <c r="CX306" s="51"/>
      <c r="CY306" s="51"/>
    </row>
    <row r="307" spans="1:103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1"/>
      <c r="CP307" s="51"/>
      <c r="CQ307" s="51"/>
      <c r="CR307" s="51"/>
      <c r="CS307" s="51"/>
      <c r="CT307" s="51"/>
      <c r="CU307" s="51"/>
      <c r="CV307" s="51"/>
      <c r="CW307" s="51"/>
      <c r="CX307" s="51"/>
      <c r="CY307" s="51"/>
    </row>
    <row r="308" spans="1:103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1"/>
      <c r="CP308" s="51"/>
      <c r="CQ308" s="51"/>
      <c r="CR308" s="51"/>
      <c r="CS308" s="51"/>
      <c r="CT308" s="51"/>
      <c r="CU308" s="51"/>
      <c r="CV308" s="51"/>
      <c r="CW308" s="51"/>
      <c r="CX308" s="51"/>
      <c r="CY308" s="51"/>
    </row>
    <row r="309" spans="1:103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1"/>
      <c r="CR309" s="51"/>
      <c r="CS309" s="51"/>
      <c r="CT309" s="51"/>
      <c r="CU309" s="51"/>
      <c r="CV309" s="51"/>
      <c r="CW309" s="51"/>
      <c r="CX309" s="51"/>
      <c r="CY309" s="51"/>
    </row>
    <row r="310" spans="1:103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1"/>
      <c r="CP310" s="51"/>
      <c r="CQ310" s="51"/>
      <c r="CR310" s="51"/>
      <c r="CS310" s="51"/>
      <c r="CT310" s="51"/>
      <c r="CU310" s="51"/>
      <c r="CV310" s="51"/>
      <c r="CW310" s="51"/>
      <c r="CX310" s="51"/>
      <c r="CY310" s="51"/>
    </row>
    <row r="311" spans="1:103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1"/>
      <c r="CJ311" s="51"/>
      <c r="CK311" s="51"/>
      <c r="CL311" s="51"/>
      <c r="CM311" s="51"/>
      <c r="CN311" s="51"/>
      <c r="CO311" s="51"/>
      <c r="CP311" s="51"/>
      <c r="CQ311" s="51"/>
      <c r="CR311" s="51"/>
      <c r="CS311" s="51"/>
      <c r="CT311" s="51"/>
      <c r="CU311" s="51"/>
      <c r="CV311" s="51"/>
      <c r="CW311" s="51"/>
      <c r="CX311" s="51"/>
      <c r="CY311" s="51"/>
    </row>
    <row r="312" spans="1:103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1"/>
      <c r="CJ312" s="51"/>
      <c r="CK312" s="51"/>
      <c r="CL312" s="51"/>
      <c r="CM312" s="51"/>
      <c r="CN312" s="51"/>
      <c r="CO312" s="51"/>
      <c r="CP312" s="51"/>
      <c r="CQ312" s="51"/>
      <c r="CR312" s="51"/>
      <c r="CS312" s="51"/>
      <c r="CT312" s="51"/>
      <c r="CU312" s="51"/>
      <c r="CV312" s="51"/>
      <c r="CW312" s="51"/>
      <c r="CX312" s="51"/>
      <c r="CY312" s="51"/>
    </row>
    <row r="313" spans="1:103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1"/>
      <c r="CJ313" s="51"/>
      <c r="CK313" s="51"/>
      <c r="CL313" s="51"/>
      <c r="CM313" s="51"/>
      <c r="CN313" s="51"/>
      <c r="CO313" s="51"/>
      <c r="CP313" s="51"/>
      <c r="CQ313" s="51"/>
      <c r="CR313" s="51"/>
      <c r="CS313" s="51"/>
      <c r="CT313" s="51"/>
      <c r="CU313" s="51"/>
      <c r="CV313" s="51"/>
      <c r="CW313" s="51"/>
      <c r="CX313" s="51"/>
      <c r="CY313" s="51"/>
    </row>
    <row r="314" spans="1:103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1"/>
      <c r="CJ314" s="51"/>
      <c r="CK314" s="51"/>
      <c r="CL314" s="51"/>
      <c r="CM314" s="51"/>
      <c r="CN314" s="51"/>
      <c r="CO314" s="51"/>
      <c r="CP314" s="51"/>
      <c r="CQ314" s="51"/>
      <c r="CR314" s="51"/>
      <c r="CS314" s="51"/>
      <c r="CT314" s="51"/>
      <c r="CU314" s="51"/>
      <c r="CV314" s="51"/>
      <c r="CW314" s="51"/>
      <c r="CX314" s="51"/>
      <c r="CY314" s="51"/>
    </row>
    <row r="315" spans="1:103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1"/>
      <c r="CJ315" s="51"/>
      <c r="CK315" s="51"/>
      <c r="CL315" s="51"/>
      <c r="CM315" s="51"/>
      <c r="CN315" s="51"/>
      <c r="CO315" s="51"/>
      <c r="CP315" s="51"/>
      <c r="CQ315" s="51"/>
      <c r="CR315" s="51"/>
      <c r="CS315" s="51"/>
      <c r="CT315" s="51"/>
      <c r="CU315" s="51"/>
      <c r="CV315" s="51"/>
      <c r="CW315" s="51"/>
      <c r="CX315" s="51"/>
      <c r="CY315" s="51"/>
    </row>
    <row r="316" spans="1:103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1"/>
      <c r="CJ316" s="51"/>
      <c r="CK316" s="51"/>
      <c r="CL316" s="51"/>
      <c r="CM316" s="51"/>
      <c r="CN316" s="51"/>
      <c r="CO316" s="51"/>
      <c r="CP316" s="51"/>
      <c r="CQ316" s="51"/>
      <c r="CR316" s="51"/>
      <c r="CS316" s="51"/>
      <c r="CT316" s="51"/>
      <c r="CU316" s="51"/>
      <c r="CV316" s="51"/>
      <c r="CW316" s="51"/>
      <c r="CX316" s="51"/>
      <c r="CY316" s="51"/>
    </row>
    <row r="317" spans="1:103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1"/>
      <c r="CJ317" s="51"/>
      <c r="CK317" s="51"/>
      <c r="CL317" s="51"/>
      <c r="CM317" s="51"/>
      <c r="CN317" s="51"/>
      <c r="CO317" s="51"/>
      <c r="CP317" s="51"/>
      <c r="CQ317" s="51"/>
      <c r="CR317" s="51"/>
      <c r="CS317" s="51"/>
      <c r="CT317" s="51"/>
      <c r="CU317" s="51"/>
      <c r="CV317" s="51"/>
      <c r="CW317" s="51"/>
      <c r="CX317" s="51"/>
      <c r="CY317" s="51"/>
    </row>
    <row r="318" spans="1:103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1"/>
      <c r="CJ318" s="51"/>
      <c r="CK318" s="51"/>
      <c r="CL318" s="51"/>
      <c r="CM318" s="51"/>
      <c r="CN318" s="51"/>
      <c r="CO318" s="51"/>
      <c r="CP318" s="51"/>
      <c r="CQ318" s="51"/>
      <c r="CR318" s="51"/>
      <c r="CS318" s="51"/>
      <c r="CT318" s="51"/>
      <c r="CU318" s="51"/>
      <c r="CV318" s="51"/>
      <c r="CW318" s="51"/>
      <c r="CX318" s="51"/>
      <c r="CY318" s="51"/>
    </row>
    <row r="319" spans="1:103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1"/>
      <c r="CJ319" s="51"/>
      <c r="CK319" s="51"/>
      <c r="CL319" s="51"/>
      <c r="CM319" s="51"/>
      <c r="CN319" s="51"/>
      <c r="CO319" s="51"/>
      <c r="CP319" s="51"/>
      <c r="CQ319" s="51"/>
      <c r="CR319" s="51"/>
      <c r="CS319" s="51"/>
      <c r="CT319" s="51"/>
      <c r="CU319" s="51"/>
      <c r="CV319" s="51"/>
      <c r="CW319" s="51"/>
      <c r="CX319" s="51"/>
      <c r="CY319" s="51"/>
    </row>
    <row r="320" spans="1:103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1"/>
      <c r="CJ320" s="51"/>
      <c r="CK320" s="51"/>
      <c r="CL320" s="51"/>
      <c r="CM320" s="51"/>
      <c r="CN320" s="51"/>
      <c r="CO320" s="51"/>
      <c r="CP320" s="51"/>
      <c r="CQ320" s="51"/>
      <c r="CR320" s="51"/>
      <c r="CS320" s="51"/>
      <c r="CT320" s="51"/>
      <c r="CU320" s="51"/>
      <c r="CV320" s="51"/>
      <c r="CW320" s="51"/>
      <c r="CX320" s="51"/>
      <c r="CY320" s="51"/>
    </row>
    <row r="321" spans="1:103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1"/>
      <c r="CJ321" s="51"/>
      <c r="CK321" s="51"/>
      <c r="CL321" s="51"/>
      <c r="CM321" s="51"/>
      <c r="CN321" s="51"/>
      <c r="CO321" s="51"/>
      <c r="CP321" s="51"/>
      <c r="CQ321" s="51"/>
      <c r="CR321" s="51"/>
      <c r="CS321" s="51"/>
      <c r="CT321" s="51"/>
      <c r="CU321" s="51"/>
      <c r="CV321" s="51"/>
      <c r="CW321" s="51"/>
      <c r="CX321" s="51"/>
      <c r="CY321" s="51"/>
    </row>
    <row r="322" spans="1:103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1"/>
      <c r="CJ322" s="51"/>
      <c r="CK322" s="51"/>
      <c r="CL322" s="51"/>
      <c r="CM322" s="51"/>
      <c r="CN322" s="51"/>
      <c r="CO322" s="51"/>
      <c r="CP322" s="51"/>
      <c r="CQ322" s="51"/>
      <c r="CR322" s="51"/>
      <c r="CS322" s="51"/>
      <c r="CT322" s="51"/>
      <c r="CU322" s="51"/>
      <c r="CV322" s="51"/>
      <c r="CW322" s="51"/>
      <c r="CX322" s="51"/>
      <c r="CY322" s="51"/>
    </row>
    <row r="323" spans="1:103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1"/>
      <c r="CR323" s="51"/>
      <c r="CS323" s="51"/>
      <c r="CT323" s="51"/>
      <c r="CU323" s="51"/>
      <c r="CV323" s="51"/>
      <c r="CW323" s="51"/>
      <c r="CX323" s="51"/>
      <c r="CY323" s="51"/>
    </row>
    <row r="324" spans="1:103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1"/>
      <c r="CP324" s="51"/>
      <c r="CQ324" s="51"/>
      <c r="CR324" s="51"/>
      <c r="CS324" s="51"/>
      <c r="CT324" s="51"/>
      <c r="CU324" s="51"/>
      <c r="CV324" s="51"/>
      <c r="CW324" s="51"/>
      <c r="CX324" s="51"/>
      <c r="CY324" s="51"/>
    </row>
    <row r="325" spans="1:103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1"/>
      <c r="CJ325" s="51"/>
      <c r="CK325" s="51"/>
      <c r="CL325" s="51"/>
      <c r="CM325" s="51"/>
      <c r="CN325" s="51"/>
      <c r="CO325" s="51"/>
      <c r="CP325" s="51"/>
      <c r="CQ325" s="51"/>
      <c r="CR325" s="51"/>
      <c r="CS325" s="51"/>
      <c r="CT325" s="51"/>
      <c r="CU325" s="51"/>
      <c r="CV325" s="51"/>
      <c r="CW325" s="51"/>
      <c r="CX325" s="51"/>
      <c r="CY325" s="51"/>
    </row>
    <row r="326" spans="1:103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1"/>
      <c r="CR326" s="51"/>
      <c r="CS326" s="51"/>
      <c r="CT326" s="51"/>
      <c r="CU326" s="51"/>
      <c r="CV326" s="51"/>
      <c r="CW326" s="51"/>
      <c r="CX326" s="51"/>
      <c r="CY326" s="51"/>
    </row>
    <row r="327" spans="1:103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1"/>
      <c r="CJ327" s="51"/>
      <c r="CK327" s="51"/>
      <c r="CL327" s="51"/>
      <c r="CM327" s="51"/>
      <c r="CN327" s="51"/>
      <c r="CO327" s="51"/>
      <c r="CP327" s="51"/>
      <c r="CQ327" s="51"/>
      <c r="CR327" s="51"/>
      <c r="CS327" s="51"/>
      <c r="CT327" s="51"/>
      <c r="CU327" s="51"/>
      <c r="CV327" s="51"/>
      <c r="CW327" s="51"/>
      <c r="CX327" s="51"/>
      <c r="CY327" s="51"/>
    </row>
    <row r="328" spans="1:103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1"/>
      <c r="BT328" s="51"/>
      <c r="BU328" s="51"/>
      <c r="BV328" s="51"/>
      <c r="BW328" s="51"/>
      <c r="BX328" s="51"/>
      <c r="BY328" s="51"/>
      <c r="BZ328" s="51"/>
      <c r="CA328" s="51"/>
      <c r="CB328" s="51"/>
      <c r="CC328" s="51"/>
      <c r="CD328" s="51"/>
      <c r="CE328" s="51"/>
      <c r="CF328" s="51"/>
      <c r="CG328" s="51"/>
      <c r="CH328" s="51"/>
      <c r="CI328" s="51"/>
      <c r="CJ328" s="51"/>
      <c r="CK328" s="51"/>
      <c r="CL328" s="51"/>
      <c r="CM328" s="51"/>
      <c r="CN328" s="51"/>
      <c r="CO328" s="51"/>
      <c r="CP328" s="51"/>
      <c r="CQ328" s="51"/>
      <c r="CR328" s="51"/>
      <c r="CS328" s="51"/>
      <c r="CT328" s="51"/>
      <c r="CU328" s="51"/>
      <c r="CV328" s="51"/>
      <c r="CW328" s="51"/>
      <c r="CX328" s="51"/>
      <c r="CY328" s="51"/>
    </row>
    <row r="329" spans="1:103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1"/>
      <c r="BT329" s="51"/>
      <c r="BU329" s="51"/>
      <c r="BV329" s="51"/>
      <c r="BW329" s="51"/>
      <c r="BX329" s="51"/>
      <c r="BY329" s="51"/>
      <c r="BZ329" s="51"/>
      <c r="CA329" s="51"/>
      <c r="CB329" s="51"/>
      <c r="CC329" s="51"/>
      <c r="CD329" s="51"/>
      <c r="CE329" s="51"/>
      <c r="CF329" s="51"/>
      <c r="CG329" s="51"/>
      <c r="CH329" s="51"/>
      <c r="CI329" s="51"/>
      <c r="CJ329" s="51"/>
      <c r="CK329" s="51"/>
      <c r="CL329" s="51"/>
      <c r="CM329" s="51"/>
      <c r="CN329" s="51"/>
      <c r="CO329" s="51"/>
      <c r="CP329" s="51"/>
      <c r="CQ329" s="51"/>
      <c r="CR329" s="51"/>
      <c r="CS329" s="51"/>
      <c r="CT329" s="51"/>
      <c r="CU329" s="51"/>
      <c r="CV329" s="51"/>
      <c r="CW329" s="51"/>
      <c r="CX329" s="51"/>
      <c r="CY329" s="51"/>
    </row>
    <row r="330" spans="1:103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1"/>
      <c r="BT330" s="51"/>
      <c r="BU330" s="51"/>
      <c r="BV330" s="51"/>
      <c r="BW330" s="51"/>
      <c r="BX330" s="51"/>
      <c r="BY330" s="51"/>
      <c r="BZ330" s="51"/>
      <c r="CA330" s="51"/>
      <c r="CB330" s="51"/>
      <c r="CC330" s="51"/>
      <c r="CD330" s="51"/>
      <c r="CE330" s="51"/>
      <c r="CF330" s="51"/>
      <c r="CG330" s="51"/>
      <c r="CH330" s="51"/>
      <c r="CI330" s="51"/>
      <c r="CJ330" s="51"/>
      <c r="CK330" s="51"/>
      <c r="CL330" s="51"/>
      <c r="CM330" s="51"/>
      <c r="CN330" s="51"/>
      <c r="CO330" s="51"/>
      <c r="CP330" s="51"/>
      <c r="CQ330" s="51"/>
      <c r="CR330" s="51"/>
      <c r="CS330" s="51"/>
      <c r="CT330" s="51"/>
      <c r="CU330" s="51"/>
      <c r="CV330" s="51"/>
      <c r="CW330" s="51"/>
      <c r="CX330" s="51"/>
      <c r="CY330" s="51"/>
    </row>
    <row r="331" spans="1:103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1"/>
      <c r="BT331" s="51"/>
      <c r="BU331" s="51"/>
      <c r="BV331" s="51"/>
      <c r="BW331" s="51"/>
      <c r="BX331" s="51"/>
      <c r="BY331" s="51"/>
      <c r="BZ331" s="51"/>
      <c r="CA331" s="51"/>
      <c r="CB331" s="51"/>
      <c r="CC331" s="51"/>
      <c r="CD331" s="51"/>
      <c r="CE331" s="51"/>
      <c r="CF331" s="51"/>
      <c r="CG331" s="51"/>
      <c r="CH331" s="51"/>
      <c r="CI331" s="51"/>
      <c r="CJ331" s="51"/>
      <c r="CK331" s="51"/>
      <c r="CL331" s="51"/>
      <c r="CM331" s="51"/>
      <c r="CN331" s="51"/>
      <c r="CO331" s="51"/>
      <c r="CP331" s="51"/>
      <c r="CQ331" s="51"/>
      <c r="CR331" s="51"/>
      <c r="CS331" s="51"/>
      <c r="CT331" s="51"/>
      <c r="CU331" s="51"/>
      <c r="CV331" s="51"/>
      <c r="CW331" s="51"/>
      <c r="CX331" s="51"/>
      <c r="CY331" s="51"/>
    </row>
    <row r="332" spans="1:103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1"/>
      <c r="BT332" s="51"/>
      <c r="BU332" s="51"/>
      <c r="BV332" s="51"/>
      <c r="BW332" s="51"/>
      <c r="BX332" s="51"/>
      <c r="BY332" s="51"/>
      <c r="BZ332" s="51"/>
      <c r="CA332" s="51"/>
      <c r="CB332" s="51"/>
      <c r="CC332" s="51"/>
      <c r="CD332" s="51"/>
      <c r="CE332" s="51"/>
      <c r="CF332" s="51"/>
      <c r="CG332" s="51"/>
      <c r="CH332" s="51"/>
      <c r="CI332" s="51"/>
      <c r="CJ332" s="51"/>
      <c r="CK332" s="51"/>
      <c r="CL332" s="51"/>
      <c r="CM332" s="51"/>
      <c r="CN332" s="51"/>
      <c r="CO332" s="51"/>
      <c r="CP332" s="51"/>
      <c r="CQ332" s="51"/>
      <c r="CR332" s="51"/>
      <c r="CS332" s="51"/>
      <c r="CT332" s="51"/>
      <c r="CU332" s="51"/>
      <c r="CV332" s="51"/>
      <c r="CW332" s="51"/>
      <c r="CX332" s="51"/>
      <c r="CY332" s="51"/>
    </row>
    <row r="333" spans="1:103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1"/>
      <c r="BT333" s="51"/>
      <c r="BU333" s="51"/>
      <c r="BV333" s="51"/>
      <c r="BW333" s="51"/>
      <c r="BX333" s="51"/>
      <c r="BY333" s="51"/>
      <c r="BZ333" s="51"/>
      <c r="CA333" s="51"/>
      <c r="CB333" s="51"/>
      <c r="CC333" s="51"/>
      <c r="CD333" s="51"/>
      <c r="CE333" s="51"/>
      <c r="CF333" s="51"/>
      <c r="CG333" s="51"/>
      <c r="CH333" s="51"/>
      <c r="CI333" s="51"/>
      <c r="CJ333" s="51"/>
      <c r="CK333" s="51"/>
      <c r="CL333" s="51"/>
      <c r="CM333" s="51"/>
      <c r="CN333" s="51"/>
      <c r="CO333" s="51"/>
      <c r="CP333" s="51"/>
      <c r="CQ333" s="51"/>
      <c r="CR333" s="51"/>
      <c r="CS333" s="51"/>
      <c r="CT333" s="51"/>
      <c r="CU333" s="51"/>
      <c r="CV333" s="51"/>
      <c r="CW333" s="51"/>
      <c r="CX333" s="51"/>
      <c r="CY333" s="51"/>
    </row>
    <row r="334" spans="1:103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1"/>
      <c r="BT334" s="51"/>
      <c r="BU334" s="51"/>
      <c r="BV334" s="51"/>
      <c r="BW334" s="51"/>
      <c r="BX334" s="51"/>
      <c r="BY334" s="51"/>
      <c r="BZ334" s="51"/>
      <c r="CA334" s="51"/>
      <c r="CB334" s="51"/>
      <c r="CC334" s="51"/>
      <c r="CD334" s="51"/>
      <c r="CE334" s="51"/>
      <c r="CF334" s="51"/>
      <c r="CG334" s="51"/>
      <c r="CH334" s="51"/>
      <c r="CI334" s="51"/>
      <c r="CJ334" s="51"/>
      <c r="CK334" s="51"/>
      <c r="CL334" s="51"/>
      <c r="CM334" s="51"/>
      <c r="CN334" s="51"/>
      <c r="CO334" s="51"/>
      <c r="CP334" s="51"/>
      <c r="CQ334" s="51"/>
      <c r="CR334" s="51"/>
      <c r="CS334" s="51"/>
      <c r="CT334" s="51"/>
      <c r="CU334" s="51"/>
      <c r="CV334" s="51"/>
      <c r="CW334" s="51"/>
      <c r="CX334" s="51"/>
      <c r="CY334" s="51"/>
    </row>
    <row r="335" spans="1:103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1"/>
      <c r="BT335" s="51"/>
      <c r="BU335" s="51"/>
      <c r="BV335" s="51"/>
      <c r="BW335" s="51"/>
      <c r="BX335" s="51"/>
      <c r="BY335" s="51"/>
      <c r="BZ335" s="51"/>
      <c r="CA335" s="51"/>
      <c r="CB335" s="51"/>
      <c r="CC335" s="51"/>
      <c r="CD335" s="51"/>
      <c r="CE335" s="51"/>
      <c r="CF335" s="51"/>
      <c r="CG335" s="51"/>
      <c r="CH335" s="51"/>
      <c r="CI335" s="51"/>
      <c r="CJ335" s="51"/>
      <c r="CK335" s="51"/>
      <c r="CL335" s="51"/>
      <c r="CM335" s="51"/>
      <c r="CN335" s="51"/>
      <c r="CO335" s="51"/>
      <c r="CP335" s="51"/>
      <c r="CQ335" s="51"/>
      <c r="CR335" s="51"/>
      <c r="CS335" s="51"/>
      <c r="CT335" s="51"/>
      <c r="CU335" s="51"/>
      <c r="CV335" s="51"/>
      <c r="CW335" s="51"/>
      <c r="CX335" s="51"/>
      <c r="CY335" s="51"/>
    </row>
    <row r="336" spans="1:103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1"/>
      <c r="BT336" s="51"/>
      <c r="BU336" s="51"/>
      <c r="BV336" s="51"/>
      <c r="BW336" s="51"/>
      <c r="BX336" s="51"/>
      <c r="BY336" s="51"/>
      <c r="BZ336" s="51"/>
      <c r="CA336" s="51"/>
      <c r="CB336" s="51"/>
      <c r="CC336" s="51"/>
      <c r="CD336" s="51"/>
      <c r="CE336" s="51"/>
      <c r="CF336" s="51"/>
      <c r="CG336" s="51"/>
      <c r="CH336" s="51"/>
      <c r="CI336" s="51"/>
      <c r="CJ336" s="51"/>
      <c r="CK336" s="51"/>
      <c r="CL336" s="51"/>
      <c r="CM336" s="51"/>
      <c r="CN336" s="51"/>
      <c r="CO336" s="51"/>
      <c r="CP336" s="51"/>
      <c r="CQ336" s="51"/>
      <c r="CR336" s="51"/>
      <c r="CS336" s="51"/>
      <c r="CT336" s="51"/>
      <c r="CU336" s="51"/>
      <c r="CV336" s="51"/>
      <c r="CW336" s="51"/>
      <c r="CX336" s="51"/>
      <c r="CY336" s="51"/>
    </row>
    <row r="337" spans="1:103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1"/>
      <c r="BT337" s="51"/>
      <c r="BU337" s="51"/>
      <c r="BV337" s="51"/>
      <c r="BW337" s="51"/>
      <c r="BX337" s="51"/>
      <c r="BY337" s="51"/>
      <c r="BZ337" s="51"/>
      <c r="CA337" s="51"/>
      <c r="CB337" s="51"/>
      <c r="CC337" s="51"/>
      <c r="CD337" s="51"/>
      <c r="CE337" s="51"/>
      <c r="CF337" s="51"/>
      <c r="CG337" s="51"/>
      <c r="CH337" s="51"/>
      <c r="CI337" s="51"/>
      <c r="CJ337" s="51"/>
      <c r="CK337" s="51"/>
      <c r="CL337" s="51"/>
      <c r="CM337" s="51"/>
      <c r="CN337" s="51"/>
      <c r="CO337" s="51"/>
      <c r="CP337" s="51"/>
      <c r="CQ337" s="51"/>
      <c r="CR337" s="51"/>
      <c r="CS337" s="51"/>
      <c r="CT337" s="51"/>
      <c r="CU337" s="51"/>
      <c r="CV337" s="51"/>
      <c r="CW337" s="51"/>
      <c r="CX337" s="51"/>
      <c r="CY337" s="51"/>
    </row>
    <row r="338" spans="1:103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1"/>
      <c r="BT338" s="51"/>
      <c r="BU338" s="51"/>
      <c r="BV338" s="51"/>
      <c r="BW338" s="51"/>
      <c r="BX338" s="51"/>
      <c r="BY338" s="51"/>
      <c r="BZ338" s="51"/>
      <c r="CA338" s="51"/>
      <c r="CB338" s="51"/>
      <c r="CC338" s="51"/>
      <c r="CD338" s="51"/>
      <c r="CE338" s="51"/>
      <c r="CF338" s="51"/>
      <c r="CG338" s="51"/>
      <c r="CH338" s="51"/>
      <c r="CI338" s="51"/>
      <c r="CJ338" s="51"/>
      <c r="CK338" s="51"/>
      <c r="CL338" s="51"/>
      <c r="CM338" s="51"/>
      <c r="CN338" s="51"/>
      <c r="CO338" s="51"/>
      <c r="CP338" s="51"/>
      <c r="CQ338" s="51"/>
      <c r="CR338" s="51"/>
      <c r="CS338" s="51"/>
      <c r="CT338" s="51"/>
      <c r="CU338" s="51"/>
      <c r="CV338" s="51"/>
      <c r="CW338" s="51"/>
      <c r="CX338" s="51"/>
      <c r="CY338" s="51"/>
    </row>
    <row r="339" spans="1:103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1"/>
      <c r="CJ339" s="51"/>
      <c r="CK339" s="51"/>
      <c r="CL339" s="51"/>
      <c r="CM339" s="51"/>
      <c r="CN339" s="51"/>
      <c r="CO339" s="51"/>
      <c r="CP339" s="51"/>
      <c r="CQ339" s="51"/>
      <c r="CR339" s="51"/>
      <c r="CS339" s="51"/>
      <c r="CT339" s="51"/>
      <c r="CU339" s="51"/>
      <c r="CV339" s="51"/>
      <c r="CW339" s="51"/>
      <c r="CX339" s="51"/>
      <c r="CY339" s="51"/>
    </row>
    <row r="340" spans="1:103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1"/>
      <c r="BT340" s="51"/>
      <c r="BU340" s="51"/>
      <c r="BV340" s="51"/>
      <c r="BW340" s="51"/>
      <c r="BX340" s="51"/>
      <c r="BY340" s="51"/>
      <c r="BZ340" s="51"/>
      <c r="CA340" s="51"/>
      <c r="CB340" s="51"/>
      <c r="CC340" s="51"/>
      <c r="CD340" s="51"/>
      <c r="CE340" s="51"/>
      <c r="CF340" s="51"/>
      <c r="CG340" s="51"/>
      <c r="CH340" s="51"/>
      <c r="CI340" s="51"/>
      <c r="CJ340" s="51"/>
      <c r="CK340" s="51"/>
      <c r="CL340" s="51"/>
      <c r="CM340" s="51"/>
      <c r="CN340" s="51"/>
      <c r="CO340" s="51"/>
      <c r="CP340" s="51"/>
      <c r="CQ340" s="51"/>
      <c r="CR340" s="51"/>
      <c r="CS340" s="51"/>
      <c r="CT340" s="51"/>
      <c r="CU340" s="51"/>
      <c r="CV340" s="51"/>
      <c r="CW340" s="51"/>
      <c r="CX340" s="51"/>
      <c r="CY340" s="51"/>
    </row>
    <row r="341" spans="1:103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1"/>
      <c r="BT341" s="51"/>
      <c r="BU341" s="51"/>
      <c r="BV341" s="51"/>
      <c r="BW341" s="51"/>
      <c r="BX341" s="51"/>
      <c r="BY341" s="51"/>
      <c r="BZ341" s="51"/>
      <c r="CA341" s="51"/>
      <c r="CB341" s="51"/>
      <c r="CC341" s="51"/>
      <c r="CD341" s="51"/>
      <c r="CE341" s="51"/>
      <c r="CF341" s="51"/>
      <c r="CG341" s="51"/>
      <c r="CH341" s="51"/>
      <c r="CI341" s="51"/>
      <c r="CJ341" s="51"/>
      <c r="CK341" s="51"/>
      <c r="CL341" s="51"/>
      <c r="CM341" s="51"/>
      <c r="CN341" s="51"/>
      <c r="CO341" s="51"/>
      <c r="CP341" s="51"/>
      <c r="CQ341" s="51"/>
      <c r="CR341" s="51"/>
      <c r="CS341" s="51"/>
      <c r="CT341" s="51"/>
      <c r="CU341" s="51"/>
      <c r="CV341" s="51"/>
      <c r="CW341" s="51"/>
      <c r="CX341" s="51"/>
      <c r="CY341" s="51"/>
    </row>
    <row r="342" spans="1:103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1"/>
      <c r="BT342" s="51"/>
      <c r="BU342" s="51"/>
      <c r="BV342" s="51"/>
      <c r="BW342" s="51"/>
      <c r="BX342" s="51"/>
      <c r="BY342" s="51"/>
      <c r="BZ342" s="51"/>
      <c r="CA342" s="51"/>
      <c r="CB342" s="51"/>
      <c r="CC342" s="51"/>
      <c r="CD342" s="51"/>
      <c r="CE342" s="51"/>
      <c r="CF342" s="51"/>
      <c r="CG342" s="51"/>
      <c r="CH342" s="51"/>
      <c r="CI342" s="51"/>
      <c r="CJ342" s="51"/>
      <c r="CK342" s="51"/>
      <c r="CL342" s="51"/>
      <c r="CM342" s="51"/>
      <c r="CN342" s="51"/>
      <c r="CO342" s="51"/>
      <c r="CP342" s="51"/>
      <c r="CQ342" s="51"/>
      <c r="CR342" s="51"/>
      <c r="CS342" s="51"/>
      <c r="CT342" s="51"/>
      <c r="CU342" s="51"/>
      <c r="CV342" s="51"/>
      <c r="CW342" s="51"/>
      <c r="CX342" s="51"/>
      <c r="CY342" s="51"/>
    </row>
    <row r="343" spans="1:103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1"/>
      <c r="BT343" s="51"/>
      <c r="BU343" s="51"/>
      <c r="BV343" s="51"/>
      <c r="BW343" s="51"/>
      <c r="BX343" s="51"/>
      <c r="BY343" s="51"/>
      <c r="BZ343" s="51"/>
      <c r="CA343" s="51"/>
      <c r="CB343" s="51"/>
      <c r="CC343" s="51"/>
      <c r="CD343" s="51"/>
      <c r="CE343" s="51"/>
      <c r="CF343" s="51"/>
      <c r="CG343" s="51"/>
      <c r="CH343" s="51"/>
      <c r="CI343" s="51"/>
      <c r="CJ343" s="51"/>
      <c r="CK343" s="51"/>
      <c r="CL343" s="51"/>
      <c r="CM343" s="51"/>
      <c r="CN343" s="51"/>
      <c r="CO343" s="51"/>
      <c r="CP343" s="51"/>
      <c r="CQ343" s="51"/>
      <c r="CR343" s="51"/>
      <c r="CS343" s="51"/>
      <c r="CT343" s="51"/>
      <c r="CU343" s="51"/>
      <c r="CV343" s="51"/>
      <c r="CW343" s="51"/>
      <c r="CX343" s="51"/>
      <c r="CY343" s="51"/>
    </row>
    <row r="344" spans="1:103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1"/>
      <c r="BT344" s="51"/>
      <c r="BU344" s="51"/>
      <c r="BV344" s="51"/>
      <c r="BW344" s="51"/>
      <c r="BX344" s="51"/>
      <c r="BY344" s="51"/>
      <c r="BZ344" s="51"/>
      <c r="CA344" s="51"/>
      <c r="CB344" s="51"/>
      <c r="CC344" s="51"/>
      <c r="CD344" s="51"/>
      <c r="CE344" s="51"/>
      <c r="CF344" s="51"/>
      <c r="CG344" s="51"/>
      <c r="CH344" s="51"/>
      <c r="CI344" s="51"/>
      <c r="CJ344" s="51"/>
      <c r="CK344" s="51"/>
      <c r="CL344" s="51"/>
      <c r="CM344" s="51"/>
      <c r="CN344" s="51"/>
      <c r="CO344" s="51"/>
      <c r="CP344" s="51"/>
      <c r="CQ344" s="51"/>
      <c r="CR344" s="51"/>
      <c r="CS344" s="51"/>
      <c r="CT344" s="51"/>
      <c r="CU344" s="51"/>
      <c r="CV344" s="51"/>
      <c r="CW344" s="51"/>
      <c r="CX344" s="51"/>
      <c r="CY344" s="51"/>
    </row>
    <row r="345" spans="1:103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1"/>
      <c r="BT345" s="51"/>
      <c r="BU345" s="51"/>
      <c r="BV345" s="51"/>
      <c r="BW345" s="51"/>
      <c r="BX345" s="51"/>
      <c r="BY345" s="51"/>
      <c r="BZ345" s="51"/>
      <c r="CA345" s="51"/>
      <c r="CB345" s="51"/>
      <c r="CC345" s="51"/>
      <c r="CD345" s="51"/>
      <c r="CE345" s="51"/>
      <c r="CF345" s="51"/>
      <c r="CG345" s="51"/>
      <c r="CH345" s="51"/>
      <c r="CI345" s="51"/>
      <c r="CJ345" s="51"/>
      <c r="CK345" s="51"/>
      <c r="CL345" s="51"/>
      <c r="CM345" s="51"/>
      <c r="CN345" s="51"/>
      <c r="CO345" s="51"/>
      <c r="CP345" s="51"/>
      <c r="CQ345" s="51"/>
      <c r="CR345" s="51"/>
      <c r="CS345" s="51"/>
      <c r="CT345" s="51"/>
      <c r="CU345" s="51"/>
      <c r="CV345" s="51"/>
      <c r="CW345" s="51"/>
      <c r="CX345" s="51"/>
      <c r="CY345" s="51"/>
    </row>
    <row r="346" spans="1:103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1"/>
      <c r="BT346" s="51"/>
      <c r="BU346" s="51"/>
      <c r="BV346" s="51"/>
      <c r="BW346" s="51"/>
      <c r="BX346" s="51"/>
      <c r="BY346" s="51"/>
      <c r="BZ346" s="51"/>
      <c r="CA346" s="51"/>
      <c r="CB346" s="51"/>
      <c r="CC346" s="51"/>
      <c r="CD346" s="51"/>
      <c r="CE346" s="51"/>
      <c r="CF346" s="51"/>
      <c r="CG346" s="51"/>
      <c r="CH346" s="51"/>
      <c r="CI346" s="51"/>
      <c r="CJ346" s="51"/>
      <c r="CK346" s="51"/>
      <c r="CL346" s="51"/>
      <c r="CM346" s="51"/>
      <c r="CN346" s="51"/>
      <c r="CO346" s="51"/>
      <c r="CP346" s="51"/>
      <c r="CQ346" s="51"/>
      <c r="CR346" s="51"/>
      <c r="CS346" s="51"/>
      <c r="CT346" s="51"/>
      <c r="CU346" s="51"/>
      <c r="CV346" s="51"/>
      <c r="CW346" s="51"/>
      <c r="CX346" s="51"/>
      <c r="CY346" s="51"/>
    </row>
    <row r="347" spans="1:103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1"/>
      <c r="BR347" s="51"/>
      <c r="BS347" s="51"/>
      <c r="BT347" s="51"/>
      <c r="BU347" s="51"/>
      <c r="BV347" s="51"/>
      <c r="BW347" s="51"/>
      <c r="BX347" s="51"/>
      <c r="BY347" s="51"/>
      <c r="BZ347" s="51"/>
      <c r="CA347" s="51"/>
      <c r="CB347" s="51"/>
      <c r="CC347" s="51"/>
      <c r="CD347" s="51"/>
      <c r="CE347" s="51"/>
      <c r="CF347" s="51"/>
      <c r="CG347" s="51"/>
      <c r="CH347" s="51"/>
      <c r="CI347" s="51"/>
      <c r="CJ347" s="51"/>
      <c r="CK347" s="51"/>
      <c r="CL347" s="51"/>
      <c r="CM347" s="51"/>
      <c r="CN347" s="51"/>
      <c r="CO347" s="51"/>
      <c r="CP347" s="51"/>
      <c r="CQ347" s="51"/>
      <c r="CR347" s="51"/>
      <c r="CS347" s="51"/>
      <c r="CT347" s="51"/>
      <c r="CU347" s="51"/>
      <c r="CV347" s="51"/>
      <c r="CW347" s="51"/>
      <c r="CX347" s="51"/>
      <c r="CY347" s="51"/>
    </row>
    <row r="348" spans="1:103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1"/>
      <c r="BR348" s="51"/>
      <c r="BS348" s="51"/>
      <c r="BT348" s="51"/>
      <c r="BU348" s="51"/>
      <c r="BV348" s="51"/>
      <c r="BW348" s="51"/>
      <c r="BX348" s="51"/>
      <c r="BY348" s="51"/>
      <c r="BZ348" s="51"/>
      <c r="CA348" s="51"/>
      <c r="CB348" s="51"/>
      <c r="CC348" s="51"/>
      <c r="CD348" s="51"/>
      <c r="CE348" s="51"/>
      <c r="CF348" s="51"/>
      <c r="CG348" s="51"/>
      <c r="CH348" s="51"/>
      <c r="CI348" s="51"/>
      <c r="CJ348" s="51"/>
      <c r="CK348" s="51"/>
      <c r="CL348" s="51"/>
      <c r="CM348" s="51"/>
      <c r="CN348" s="51"/>
      <c r="CO348" s="51"/>
      <c r="CP348" s="51"/>
      <c r="CQ348" s="51"/>
      <c r="CR348" s="51"/>
      <c r="CS348" s="51"/>
      <c r="CT348" s="51"/>
      <c r="CU348" s="51"/>
      <c r="CV348" s="51"/>
      <c r="CW348" s="51"/>
      <c r="CX348" s="51"/>
      <c r="CY348" s="51"/>
    </row>
    <row r="349" spans="1:103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1"/>
      <c r="BR349" s="51"/>
      <c r="BS349" s="51"/>
      <c r="BT349" s="51"/>
      <c r="BU349" s="51"/>
      <c r="BV349" s="51"/>
      <c r="BW349" s="51"/>
      <c r="BX349" s="51"/>
      <c r="BY349" s="51"/>
      <c r="BZ349" s="51"/>
      <c r="CA349" s="51"/>
      <c r="CB349" s="51"/>
      <c r="CC349" s="51"/>
      <c r="CD349" s="51"/>
      <c r="CE349" s="51"/>
      <c r="CF349" s="51"/>
      <c r="CG349" s="51"/>
      <c r="CH349" s="51"/>
      <c r="CI349" s="51"/>
      <c r="CJ349" s="51"/>
      <c r="CK349" s="51"/>
      <c r="CL349" s="51"/>
      <c r="CM349" s="51"/>
      <c r="CN349" s="51"/>
      <c r="CO349" s="51"/>
      <c r="CP349" s="51"/>
      <c r="CQ349" s="51"/>
      <c r="CR349" s="51"/>
      <c r="CS349" s="51"/>
      <c r="CT349" s="51"/>
      <c r="CU349" s="51"/>
      <c r="CV349" s="51"/>
      <c r="CW349" s="51"/>
      <c r="CX349" s="51"/>
      <c r="CY349" s="51"/>
    </row>
    <row r="350" spans="1:103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1"/>
      <c r="BR350" s="51"/>
      <c r="BS350" s="51"/>
      <c r="BT350" s="51"/>
      <c r="BU350" s="51"/>
      <c r="BV350" s="51"/>
      <c r="BW350" s="51"/>
      <c r="BX350" s="51"/>
      <c r="BY350" s="51"/>
      <c r="BZ350" s="51"/>
      <c r="CA350" s="51"/>
      <c r="CB350" s="51"/>
      <c r="CC350" s="51"/>
      <c r="CD350" s="51"/>
      <c r="CE350" s="51"/>
      <c r="CF350" s="51"/>
      <c r="CG350" s="51"/>
      <c r="CH350" s="51"/>
      <c r="CI350" s="51"/>
      <c r="CJ350" s="51"/>
      <c r="CK350" s="51"/>
      <c r="CL350" s="51"/>
      <c r="CM350" s="51"/>
      <c r="CN350" s="51"/>
      <c r="CO350" s="51"/>
      <c r="CP350" s="51"/>
      <c r="CQ350" s="51"/>
      <c r="CR350" s="51"/>
      <c r="CS350" s="51"/>
      <c r="CT350" s="51"/>
      <c r="CU350" s="51"/>
      <c r="CV350" s="51"/>
      <c r="CW350" s="51"/>
      <c r="CX350" s="51"/>
      <c r="CY350" s="51"/>
    </row>
    <row r="351" spans="1:103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1"/>
      <c r="BR351" s="51"/>
      <c r="BS351" s="51"/>
      <c r="BT351" s="51"/>
      <c r="BU351" s="51"/>
      <c r="BV351" s="51"/>
      <c r="BW351" s="51"/>
      <c r="BX351" s="51"/>
      <c r="BY351" s="51"/>
      <c r="BZ351" s="51"/>
      <c r="CA351" s="51"/>
      <c r="CB351" s="51"/>
      <c r="CC351" s="51"/>
      <c r="CD351" s="51"/>
      <c r="CE351" s="51"/>
      <c r="CF351" s="51"/>
      <c r="CG351" s="51"/>
      <c r="CH351" s="51"/>
      <c r="CI351" s="51"/>
      <c r="CJ351" s="51"/>
      <c r="CK351" s="51"/>
      <c r="CL351" s="51"/>
      <c r="CM351" s="51"/>
      <c r="CN351" s="51"/>
      <c r="CO351" s="51"/>
      <c r="CP351" s="51"/>
      <c r="CQ351" s="51"/>
      <c r="CR351" s="51"/>
      <c r="CS351" s="51"/>
      <c r="CT351" s="51"/>
      <c r="CU351" s="51"/>
      <c r="CV351" s="51"/>
      <c r="CW351" s="51"/>
      <c r="CX351" s="51"/>
      <c r="CY351" s="51"/>
    </row>
    <row r="352" spans="1:103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1"/>
      <c r="BR352" s="51"/>
      <c r="BS352" s="51"/>
      <c r="BT352" s="51"/>
      <c r="BU352" s="51"/>
      <c r="BV352" s="51"/>
      <c r="BW352" s="51"/>
      <c r="BX352" s="51"/>
      <c r="BY352" s="51"/>
      <c r="BZ352" s="51"/>
      <c r="CA352" s="51"/>
      <c r="CB352" s="51"/>
      <c r="CC352" s="51"/>
      <c r="CD352" s="51"/>
      <c r="CE352" s="51"/>
      <c r="CF352" s="51"/>
      <c r="CG352" s="51"/>
      <c r="CH352" s="51"/>
      <c r="CI352" s="51"/>
      <c r="CJ352" s="51"/>
      <c r="CK352" s="51"/>
      <c r="CL352" s="51"/>
      <c r="CM352" s="51"/>
      <c r="CN352" s="51"/>
      <c r="CO352" s="51"/>
      <c r="CP352" s="51"/>
      <c r="CQ352" s="51"/>
      <c r="CR352" s="51"/>
      <c r="CS352" s="51"/>
      <c r="CT352" s="51"/>
      <c r="CU352" s="51"/>
      <c r="CV352" s="51"/>
      <c r="CW352" s="51"/>
      <c r="CX352" s="51"/>
      <c r="CY352" s="51"/>
    </row>
    <row r="353" spans="1:103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1"/>
      <c r="BR353" s="51"/>
      <c r="BS353" s="51"/>
      <c r="BT353" s="51"/>
      <c r="BU353" s="51"/>
      <c r="BV353" s="51"/>
      <c r="BW353" s="51"/>
      <c r="BX353" s="51"/>
      <c r="BY353" s="51"/>
      <c r="BZ353" s="51"/>
      <c r="CA353" s="51"/>
      <c r="CB353" s="51"/>
      <c r="CC353" s="51"/>
      <c r="CD353" s="51"/>
      <c r="CE353" s="51"/>
      <c r="CF353" s="51"/>
      <c r="CG353" s="51"/>
      <c r="CH353" s="51"/>
      <c r="CI353" s="51"/>
      <c r="CJ353" s="51"/>
      <c r="CK353" s="51"/>
      <c r="CL353" s="51"/>
      <c r="CM353" s="51"/>
      <c r="CN353" s="51"/>
      <c r="CO353" s="51"/>
      <c r="CP353" s="51"/>
      <c r="CQ353" s="51"/>
      <c r="CR353" s="51"/>
      <c r="CS353" s="51"/>
      <c r="CT353" s="51"/>
      <c r="CU353" s="51"/>
      <c r="CV353" s="51"/>
      <c r="CW353" s="51"/>
      <c r="CX353" s="51"/>
      <c r="CY353" s="51"/>
    </row>
    <row r="354" spans="1:103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1"/>
      <c r="BR354" s="51"/>
      <c r="BS354" s="51"/>
      <c r="BT354" s="51"/>
      <c r="BU354" s="51"/>
      <c r="BV354" s="51"/>
      <c r="BW354" s="51"/>
      <c r="BX354" s="51"/>
      <c r="BY354" s="51"/>
      <c r="BZ354" s="51"/>
      <c r="CA354" s="51"/>
      <c r="CB354" s="51"/>
      <c r="CC354" s="51"/>
      <c r="CD354" s="51"/>
      <c r="CE354" s="51"/>
      <c r="CF354" s="51"/>
      <c r="CG354" s="51"/>
      <c r="CH354" s="51"/>
      <c r="CI354" s="51"/>
      <c r="CJ354" s="51"/>
      <c r="CK354" s="51"/>
      <c r="CL354" s="51"/>
      <c r="CM354" s="51"/>
      <c r="CN354" s="51"/>
      <c r="CO354" s="51"/>
      <c r="CP354" s="51"/>
      <c r="CQ354" s="51"/>
      <c r="CR354" s="51"/>
      <c r="CS354" s="51"/>
      <c r="CT354" s="51"/>
      <c r="CU354" s="51"/>
      <c r="CV354" s="51"/>
      <c r="CW354" s="51"/>
      <c r="CX354" s="51"/>
      <c r="CY354" s="51"/>
    </row>
    <row r="355" spans="1:103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1"/>
      <c r="BR355" s="51"/>
      <c r="BS355" s="51"/>
      <c r="BT355" s="51"/>
      <c r="BU355" s="51"/>
      <c r="BV355" s="51"/>
      <c r="BW355" s="51"/>
      <c r="BX355" s="51"/>
      <c r="BY355" s="51"/>
      <c r="BZ355" s="51"/>
      <c r="CA355" s="51"/>
      <c r="CB355" s="51"/>
      <c r="CC355" s="51"/>
      <c r="CD355" s="51"/>
      <c r="CE355" s="51"/>
      <c r="CF355" s="51"/>
      <c r="CG355" s="51"/>
      <c r="CH355" s="51"/>
      <c r="CI355" s="51"/>
      <c r="CJ355" s="51"/>
      <c r="CK355" s="51"/>
      <c r="CL355" s="51"/>
      <c r="CM355" s="51"/>
      <c r="CN355" s="51"/>
      <c r="CO355" s="51"/>
      <c r="CP355" s="51"/>
      <c r="CQ355" s="51"/>
      <c r="CR355" s="51"/>
      <c r="CS355" s="51"/>
      <c r="CT355" s="51"/>
      <c r="CU355" s="51"/>
      <c r="CV355" s="51"/>
      <c r="CW355" s="51"/>
      <c r="CX355" s="51"/>
      <c r="CY355" s="51"/>
    </row>
    <row r="356" spans="1:103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1"/>
      <c r="BS356" s="51"/>
      <c r="BT356" s="51"/>
      <c r="BU356" s="51"/>
      <c r="BV356" s="51"/>
      <c r="BW356" s="51"/>
      <c r="BX356" s="51"/>
      <c r="BY356" s="51"/>
      <c r="BZ356" s="51"/>
      <c r="CA356" s="51"/>
      <c r="CB356" s="51"/>
      <c r="CC356" s="51"/>
      <c r="CD356" s="51"/>
      <c r="CE356" s="51"/>
      <c r="CF356" s="51"/>
      <c r="CG356" s="51"/>
      <c r="CH356" s="51"/>
      <c r="CI356" s="51"/>
      <c r="CJ356" s="51"/>
      <c r="CK356" s="51"/>
      <c r="CL356" s="51"/>
      <c r="CM356" s="51"/>
      <c r="CN356" s="51"/>
      <c r="CO356" s="51"/>
      <c r="CP356" s="51"/>
      <c r="CQ356" s="51"/>
      <c r="CR356" s="51"/>
      <c r="CS356" s="51"/>
      <c r="CT356" s="51"/>
      <c r="CU356" s="51"/>
      <c r="CV356" s="51"/>
      <c r="CW356" s="51"/>
      <c r="CX356" s="51"/>
      <c r="CY356" s="51"/>
    </row>
    <row r="357" spans="1:103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  <c r="BT357" s="51"/>
      <c r="BU357" s="51"/>
      <c r="BV357" s="51"/>
      <c r="BW357" s="51"/>
      <c r="BX357" s="51"/>
      <c r="BY357" s="51"/>
      <c r="BZ357" s="51"/>
      <c r="CA357" s="51"/>
      <c r="CB357" s="51"/>
      <c r="CC357" s="51"/>
      <c r="CD357" s="51"/>
      <c r="CE357" s="51"/>
      <c r="CF357" s="51"/>
      <c r="CG357" s="51"/>
      <c r="CH357" s="51"/>
      <c r="CI357" s="51"/>
      <c r="CJ357" s="51"/>
      <c r="CK357" s="51"/>
      <c r="CL357" s="51"/>
      <c r="CM357" s="51"/>
      <c r="CN357" s="51"/>
      <c r="CO357" s="51"/>
      <c r="CP357" s="51"/>
      <c r="CQ357" s="51"/>
      <c r="CR357" s="51"/>
      <c r="CS357" s="51"/>
      <c r="CT357" s="51"/>
      <c r="CU357" s="51"/>
      <c r="CV357" s="51"/>
      <c r="CW357" s="51"/>
      <c r="CX357" s="51"/>
      <c r="CY357" s="51"/>
    </row>
    <row r="358" spans="1:103" x14ac:dyDescent="0.3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F358" s="54"/>
      <c r="BG358" s="54"/>
      <c r="BH358" s="54"/>
      <c r="BI358" s="54"/>
      <c r="BJ358" s="54"/>
      <c r="BK358" s="54"/>
      <c r="BL358" s="5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  <c r="BY358" s="54"/>
      <c r="BZ358" s="54"/>
      <c r="CA358" s="54"/>
      <c r="CB358" s="54"/>
      <c r="CC358" s="54"/>
      <c r="CD358" s="54"/>
      <c r="CE358" s="54"/>
      <c r="CF358" s="54"/>
      <c r="CG358" s="54"/>
      <c r="CH358" s="54"/>
      <c r="CI358" s="54"/>
      <c r="CJ358" s="54"/>
      <c r="CK358" s="54"/>
      <c r="CL358" s="54"/>
      <c r="CM358" s="54"/>
      <c r="CN358" s="54"/>
      <c r="CO358" s="54"/>
      <c r="CP358" s="54"/>
      <c r="CQ358" s="54"/>
      <c r="CR358" s="54"/>
      <c r="CS358" s="54"/>
      <c r="CT358" s="54"/>
      <c r="CU358" s="54"/>
      <c r="CV358" s="54"/>
      <c r="CW358" s="54"/>
      <c r="CX358" s="54"/>
      <c r="CY358" s="54"/>
    </row>
  </sheetData>
  <sheetProtection algorithmName="SHA-512" hashValue="fVSNs2vb9dSlexcWAh3ej54egGELQv1Q2pM9WBDppiseCO5WCvrzEhf8gyv7rcXYhaj+PvA7Ck7ja3p6lfF7Fw==" saltValue="idAQjNcshFyjgTf1ri5R3g==" spinCount="100000" sheet="1" objects="1" scenarios="1" insertColumns="0" insertRows="0" selectLockedCells="1"/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ECE7-3E79-4466-B2F1-859EDF1AC898}">
  <dimension ref="A1:HL328"/>
  <sheetViews>
    <sheetView topLeftCell="A12" workbookViewId="0">
      <selection activeCell="E23" sqref="E23"/>
    </sheetView>
  </sheetViews>
  <sheetFormatPr baseColWidth="10" defaultColWidth="11.44140625" defaultRowHeight="14.4" x14ac:dyDescent="0.3"/>
  <cols>
    <col min="1" max="1" width="40.44140625" style="1" customWidth="1"/>
    <col min="2" max="2" width="11.44140625" style="1"/>
    <col min="3" max="3" width="18.44140625" style="1" customWidth="1"/>
    <col min="4" max="4" width="17.21875" style="1" customWidth="1"/>
    <col min="5" max="5" width="13.77734375" style="1" customWidth="1"/>
    <col min="6" max="7" width="11.44140625" style="1"/>
    <col min="8" max="8" width="22.21875" style="1" customWidth="1"/>
    <col min="9" max="9" width="27" style="1" customWidth="1"/>
    <col min="10" max="10" width="28" style="1" customWidth="1"/>
    <col min="11" max="16384" width="11.44140625" style="1"/>
  </cols>
  <sheetData>
    <row r="1" spans="1:105" ht="18" x14ac:dyDescent="0.35">
      <c r="A1" s="61" t="s">
        <v>50</v>
      </c>
      <c r="B1" s="60"/>
      <c r="C1" s="60"/>
      <c r="D1" s="60"/>
      <c r="E1" s="60"/>
      <c r="F1" s="60"/>
      <c r="G1" s="60"/>
      <c r="H1" s="60"/>
      <c r="I1" s="60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</row>
    <row r="2" spans="1:105" ht="15" thickBot="1" x14ac:dyDescent="0.35">
      <c r="A2" s="62" t="s">
        <v>76</v>
      </c>
      <c r="B2" s="60"/>
      <c r="C2" s="60"/>
      <c r="D2" s="60"/>
      <c r="E2" s="60"/>
      <c r="F2" s="60"/>
      <c r="G2" s="60"/>
      <c r="H2" s="60"/>
      <c r="I2" s="60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</row>
    <row r="3" spans="1:105" x14ac:dyDescent="0.3">
      <c r="A3" s="43" t="s">
        <v>74</v>
      </c>
      <c r="B3" s="36"/>
      <c r="C3" s="36" t="s">
        <v>51</v>
      </c>
      <c r="D3" s="37" t="s">
        <v>83</v>
      </c>
      <c r="E3" s="60"/>
      <c r="F3" s="60"/>
      <c r="G3" s="74"/>
      <c r="H3" s="60"/>
      <c r="I3" s="60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</row>
    <row r="4" spans="1:105" x14ac:dyDescent="0.3">
      <c r="A4" s="38" t="s">
        <v>14</v>
      </c>
      <c r="B4" s="20">
        <f>SUM(Budsjett!B4)</f>
        <v>0</v>
      </c>
      <c r="C4" s="25" t="e">
        <f>B4*B12</f>
        <v>#DIV/0!</v>
      </c>
      <c r="D4" s="39" t="e">
        <f>B4/B7</f>
        <v>#DIV/0!</v>
      </c>
      <c r="E4" s="60"/>
      <c r="F4" s="60"/>
      <c r="G4" s="74"/>
      <c r="H4" s="60"/>
      <c r="I4" s="6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</row>
    <row r="5" spans="1:105" x14ac:dyDescent="0.3">
      <c r="A5" s="38" t="s">
        <v>15</v>
      </c>
      <c r="B5" s="20">
        <f>SUM(Budsjett!B5)</f>
        <v>0</v>
      </c>
      <c r="C5" s="25" t="e">
        <f>B5*B12</f>
        <v>#DIV/0!</v>
      </c>
      <c r="D5" s="39" t="e">
        <f>B5/B7</f>
        <v>#DIV/0!</v>
      </c>
      <c r="E5" s="60"/>
      <c r="F5" s="60"/>
      <c r="G5" s="74"/>
      <c r="H5" s="60"/>
      <c r="I5" s="6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</row>
    <row r="6" spans="1:105" x14ac:dyDescent="0.3">
      <c r="A6" s="38"/>
      <c r="B6" s="20"/>
      <c r="C6" s="33"/>
      <c r="D6" s="40"/>
      <c r="E6" s="60"/>
      <c r="F6" s="60"/>
      <c r="G6" s="74"/>
      <c r="H6" s="60"/>
      <c r="I6" s="60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</row>
    <row r="7" spans="1:105" x14ac:dyDescent="0.3">
      <c r="A7" s="38" t="s">
        <v>52</v>
      </c>
      <c r="B7" s="20">
        <f>SUM(B4:B6)</f>
        <v>0</v>
      </c>
      <c r="C7" s="33"/>
      <c r="D7" s="40"/>
      <c r="E7" s="60"/>
      <c r="F7" s="60"/>
      <c r="G7" s="74"/>
      <c r="H7" s="60"/>
      <c r="I7" s="6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</row>
    <row r="8" spans="1:105" x14ac:dyDescent="0.3">
      <c r="A8" s="38"/>
      <c r="B8" s="20"/>
      <c r="C8" s="33"/>
      <c r="D8" s="40"/>
      <c r="E8" s="60"/>
      <c r="F8" s="60"/>
      <c r="G8" s="74"/>
      <c r="H8" s="60"/>
      <c r="I8" s="60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</row>
    <row r="9" spans="1:105" x14ac:dyDescent="0.3">
      <c r="A9" s="38" t="s">
        <v>53</v>
      </c>
      <c r="B9" s="20">
        <f>SUM(B25:B26)</f>
        <v>0</v>
      </c>
      <c r="C9" s="33"/>
      <c r="D9" s="40"/>
      <c r="E9" s="60"/>
      <c r="F9" s="60"/>
      <c r="G9" s="74"/>
      <c r="H9" s="60"/>
      <c r="I9" s="60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</row>
    <row r="10" spans="1:105" x14ac:dyDescent="0.3">
      <c r="A10" s="38" t="s">
        <v>54</v>
      </c>
      <c r="B10" s="20">
        <f>SUM(Budsjett!B10:B15)</f>
        <v>0</v>
      </c>
      <c r="C10" s="33"/>
      <c r="D10" s="40"/>
      <c r="E10" s="60"/>
      <c r="F10" s="60"/>
      <c r="G10" s="74"/>
      <c r="H10" s="60"/>
      <c r="I10" s="6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</row>
    <row r="11" spans="1:105" x14ac:dyDescent="0.3">
      <c r="A11" s="38" t="s">
        <v>55</v>
      </c>
      <c r="B11" s="20">
        <f>SUM(B9-B10)</f>
        <v>0</v>
      </c>
      <c r="C11" s="33"/>
      <c r="D11" s="40"/>
      <c r="E11" s="60"/>
      <c r="F11" s="60"/>
      <c r="G11" s="74"/>
      <c r="H11" s="60"/>
      <c r="I11" s="6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</row>
    <row r="12" spans="1:105" ht="15" thickBot="1" x14ac:dyDescent="0.35">
      <c r="A12" s="41" t="s">
        <v>72</v>
      </c>
      <c r="B12" s="34" t="e">
        <f>SUM(B11/B7)</f>
        <v>#DIV/0!</v>
      </c>
      <c r="C12" s="35"/>
      <c r="D12" s="42"/>
      <c r="E12" s="60"/>
      <c r="F12" s="60"/>
      <c r="G12" s="74"/>
      <c r="H12" s="60"/>
      <c r="I12" s="6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</row>
    <row r="13" spans="1:105" ht="15" thickBot="1" x14ac:dyDescent="0.35">
      <c r="A13" s="60"/>
      <c r="B13" s="60"/>
      <c r="C13" s="60"/>
      <c r="D13" s="60"/>
      <c r="E13" s="60"/>
      <c r="F13" s="60"/>
      <c r="G13" s="60"/>
      <c r="H13" s="60"/>
      <c r="I13" s="60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</row>
    <row r="14" spans="1:105" x14ac:dyDescent="0.3">
      <c r="A14" s="45" t="s">
        <v>62</v>
      </c>
      <c r="B14" s="37">
        <f>SUM(B24:B28)</f>
        <v>0</v>
      </c>
      <c r="C14" s="60"/>
      <c r="D14" s="60"/>
      <c r="E14" s="60"/>
      <c r="F14" s="60"/>
      <c r="G14" s="60"/>
      <c r="H14" s="60"/>
      <c r="I14" s="6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</row>
    <row r="15" spans="1:105" x14ac:dyDescent="0.3">
      <c r="A15" s="38"/>
      <c r="B15" s="40"/>
      <c r="C15" s="60"/>
      <c r="D15" s="60"/>
      <c r="E15" s="60"/>
      <c r="F15" s="60"/>
      <c r="G15" s="60"/>
      <c r="H15" s="60"/>
      <c r="I15" s="60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</row>
    <row r="16" spans="1:105" x14ac:dyDescent="0.3">
      <c r="A16" s="38"/>
      <c r="B16" s="40"/>
      <c r="C16" s="60"/>
      <c r="D16" s="60"/>
      <c r="E16" s="60"/>
      <c r="F16" s="60"/>
      <c r="G16" s="60"/>
      <c r="H16" s="60"/>
      <c r="I16" s="60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</row>
    <row r="17" spans="1:105" x14ac:dyDescent="0.3">
      <c r="A17" s="38"/>
      <c r="B17" s="40"/>
      <c r="C17" s="60"/>
      <c r="D17" s="60"/>
      <c r="E17" s="60"/>
      <c r="F17" s="60"/>
      <c r="G17" s="60"/>
      <c r="H17" s="60"/>
      <c r="I17" s="60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</row>
    <row r="18" spans="1:105" ht="15" thickBot="1" x14ac:dyDescent="0.35">
      <c r="A18" s="46" t="s">
        <v>63</v>
      </c>
      <c r="B18" s="47">
        <f>SUM(Budsjett!B50)</f>
        <v>0</v>
      </c>
      <c r="C18" s="60"/>
      <c r="D18" s="60"/>
      <c r="E18" s="60"/>
      <c r="F18" s="60"/>
      <c r="G18" s="60"/>
      <c r="H18" s="60"/>
      <c r="I18" s="6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</row>
    <row r="19" spans="1:105" ht="15" thickBot="1" x14ac:dyDescent="0.35">
      <c r="A19" s="76" t="s">
        <v>75</v>
      </c>
      <c r="B19" s="77">
        <f>SUM(B18-B27-B28)</f>
        <v>0</v>
      </c>
      <c r="C19" s="60"/>
      <c r="D19" s="60"/>
      <c r="E19" s="60"/>
      <c r="F19" s="60"/>
      <c r="G19" s="74"/>
      <c r="H19" s="60"/>
      <c r="I19" s="6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</row>
    <row r="20" spans="1:105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</row>
    <row r="21" spans="1:105" ht="23.4" x14ac:dyDescent="0.45">
      <c r="A21" s="81" t="s">
        <v>84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</row>
    <row r="22" spans="1:105" ht="15" thickBot="1" x14ac:dyDescent="0.35">
      <c r="A22" s="78" t="s">
        <v>77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</row>
    <row r="23" spans="1:105" x14ac:dyDescent="0.3">
      <c r="A23" s="43" t="s">
        <v>73</v>
      </c>
      <c r="B23" s="36">
        <f>SUM(B25:B26)</f>
        <v>0</v>
      </c>
      <c r="C23" s="36" t="s">
        <v>81</v>
      </c>
      <c r="D23" s="48" t="s">
        <v>56</v>
      </c>
      <c r="E23" s="73" t="str">
        <f>Budsjett!A4</f>
        <v>Person 1 inntekt</v>
      </c>
      <c r="F23" s="73" t="str">
        <f>Budsjett!A5</f>
        <v>Person 2 inntekt</v>
      </c>
      <c r="G23" s="37" t="s">
        <v>57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</row>
    <row r="24" spans="1:105" x14ac:dyDescent="0.3">
      <c r="A24" s="66" t="s">
        <v>85</v>
      </c>
      <c r="B24" s="20"/>
      <c r="C24" s="33"/>
      <c r="D24" s="19"/>
      <c r="E24" s="49" t="e">
        <f>B4-((E25+E26)-(-E27-E28))</f>
        <v>#DIV/0!</v>
      </c>
      <c r="F24" s="49" t="e">
        <f>B5-((F25+F26)-(-F27-F28))</f>
        <v>#DIV/0!</v>
      </c>
      <c r="G24" s="79" t="e">
        <f>SUM(E24:F24)</f>
        <v>#DIV/0!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</row>
    <row r="25" spans="1:105" x14ac:dyDescent="0.3">
      <c r="A25" s="66" t="s">
        <v>58</v>
      </c>
      <c r="B25" s="20">
        <f>SUM(Budsjett!B31)</f>
        <v>0</v>
      </c>
      <c r="C25" s="21" t="e">
        <f>SUM(B25/B9)</f>
        <v>#DIV/0!</v>
      </c>
      <c r="D25" s="25" t="e">
        <f>B10*C25</f>
        <v>#DIV/0!</v>
      </c>
      <c r="E25" s="49" t="e">
        <f>C4*C25</f>
        <v>#DIV/0!</v>
      </c>
      <c r="F25" s="49" t="e">
        <f>C5*C25</f>
        <v>#DIV/0!</v>
      </c>
      <c r="G25" s="79" t="e">
        <f>SUM(D25:F25)</f>
        <v>#DIV/0!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</row>
    <row r="26" spans="1:105" x14ac:dyDescent="0.3">
      <c r="A26" s="66" t="s">
        <v>59</v>
      </c>
      <c r="B26" s="20">
        <f>SUM(Budsjett!B48)</f>
        <v>0</v>
      </c>
      <c r="C26" s="21" t="e">
        <f>SUM(B26/B9)</f>
        <v>#DIV/0!</v>
      </c>
      <c r="D26" s="25" t="e">
        <f>B10*C26</f>
        <v>#DIV/0!</v>
      </c>
      <c r="E26" s="49" t="e">
        <f>C4*C26</f>
        <v>#DIV/0!</v>
      </c>
      <c r="F26" s="49" t="e">
        <f>C5*C26</f>
        <v>#DIV/0!</v>
      </c>
      <c r="G26" s="79" t="e">
        <f>SUM(D26:F26)</f>
        <v>#DIV/0!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</row>
    <row r="27" spans="1:105" x14ac:dyDescent="0.3">
      <c r="A27" s="84" t="s">
        <v>60</v>
      </c>
      <c r="B27" s="85"/>
      <c r="C27" s="86"/>
      <c r="D27" s="87"/>
      <c r="E27" s="49" t="e">
        <f>B27*D4</f>
        <v>#DIV/0!</v>
      </c>
      <c r="F27" s="49" t="e">
        <f>B27*D5</f>
        <v>#DIV/0!</v>
      </c>
      <c r="G27" s="79" t="e">
        <f>SUM(D27:F27)</f>
        <v>#DIV/0!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</row>
    <row r="28" spans="1:105" ht="15" thickBot="1" x14ac:dyDescent="0.35">
      <c r="A28" s="88" t="s">
        <v>61</v>
      </c>
      <c r="B28" s="89"/>
      <c r="C28" s="90"/>
      <c r="D28" s="91"/>
      <c r="E28" s="50" t="e">
        <f>B28*D4</f>
        <v>#DIV/0!</v>
      </c>
      <c r="F28" s="50" t="e">
        <f>B28*D5</f>
        <v>#DIV/0!</v>
      </c>
      <c r="G28" s="80" t="e">
        <f>SUM(D28:F28)</f>
        <v>#DIV/0!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</row>
    <row r="29" spans="1:105" ht="15" thickBot="1" x14ac:dyDescent="0.35">
      <c r="A29" s="92" t="s">
        <v>80</v>
      </c>
      <c r="B29" s="93"/>
      <c r="C29" s="94"/>
      <c r="D29" s="95" t="e">
        <f>SUM(D24:D28)</f>
        <v>#DIV/0!</v>
      </c>
      <c r="E29" s="82" t="e">
        <f>SUM(E24:E28)</f>
        <v>#DIV/0!</v>
      </c>
      <c r="F29" s="82" t="e">
        <f>SUM(F24:F28)</f>
        <v>#DIV/0!</v>
      </c>
      <c r="G29" s="82" t="e">
        <f>SUM(G24:G28)</f>
        <v>#DIV/0!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</row>
    <row r="30" spans="1:105" x14ac:dyDescent="0.3">
      <c r="A30" s="60"/>
      <c r="B30" s="60"/>
      <c r="C30" s="75"/>
      <c r="D30" s="75"/>
      <c r="E30" s="83"/>
      <c r="F30" s="83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</row>
    <row r="31" spans="1:105" ht="15" thickBot="1" x14ac:dyDescent="0.35">
      <c r="A31" s="62" t="s">
        <v>78</v>
      </c>
      <c r="B31" s="60"/>
      <c r="C31" s="75"/>
      <c r="D31" s="75"/>
      <c r="E31" s="83"/>
      <c r="F31" s="83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</row>
    <row r="32" spans="1:105" x14ac:dyDescent="0.3">
      <c r="A32" s="43" t="s">
        <v>73</v>
      </c>
      <c r="B32" s="36">
        <f>SUM(B34:B35)</f>
        <v>0</v>
      </c>
      <c r="C32" s="36" t="s">
        <v>82</v>
      </c>
      <c r="D32" s="48" t="s">
        <v>56</v>
      </c>
      <c r="E32" s="73" t="str">
        <f>Budsjett!A4</f>
        <v>Person 1 inntekt</v>
      </c>
      <c r="F32" s="73" t="str">
        <f>Budsjett!A5</f>
        <v>Person 2 inntekt</v>
      </c>
      <c r="G32" s="37" t="s">
        <v>57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</row>
    <row r="33" spans="1:220" x14ac:dyDescent="0.3">
      <c r="A33" s="66" t="s">
        <v>85</v>
      </c>
      <c r="B33" s="20"/>
      <c r="C33" s="33"/>
      <c r="D33" s="19"/>
      <c r="E33" s="49">
        <f>(B4-E34-E35-E36-E37)</f>
        <v>0</v>
      </c>
      <c r="F33" s="49">
        <f>(B5-F34-F35-F36-F37)</f>
        <v>0</v>
      </c>
      <c r="G33" s="79">
        <f>SUM(E33:F33)</f>
        <v>0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</row>
    <row r="34" spans="1:220" x14ac:dyDescent="0.3">
      <c r="A34" s="66" t="s">
        <v>58</v>
      </c>
      <c r="B34" s="20">
        <f>SUM(Budsjett!B31)</f>
        <v>0</v>
      </c>
      <c r="C34" s="21">
        <v>0.5</v>
      </c>
      <c r="D34" s="25">
        <f>B10*C34</f>
        <v>0</v>
      </c>
      <c r="E34" s="49">
        <f>B34*C34-(D34/2)</f>
        <v>0</v>
      </c>
      <c r="F34" s="49">
        <f>B34*C34-(D34/2)</f>
        <v>0</v>
      </c>
      <c r="G34" s="79">
        <f>SUM(D34:F34)</f>
        <v>0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</row>
    <row r="35" spans="1:220" x14ac:dyDescent="0.3">
      <c r="A35" s="66" t="s">
        <v>59</v>
      </c>
      <c r="B35" s="20">
        <f>SUM(Budsjett!B48)</f>
        <v>0</v>
      </c>
      <c r="C35" s="21">
        <v>0.5</v>
      </c>
      <c r="D35" s="25">
        <f>B10*C35</f>
        <v>0</v>
      </c>
      <c r="E35" s="49">
        <f>B35*C35-(D35/2)</f>
        <v>0</v>
      </c>
      <c r="F35" s="49">
        <f>B35*C35-(D35/2)</f>
        <v>0</v>
      </c>
      <c r="G35" s="79">
        <f>SUM(D35:F35)</f>
        <v>0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</row>
    <row r="36" spans="1:220" x14ac:dyDescent="0.3">
      <c r="A36" s="84" t="s">
        <v>60</v>
      </c>
      <c r="B36" s="85"/>
      <c r="C36" s="86"/>
      <c r="D36" s="87"/>
      <c r="E36" s="49">
        <f>SUM(B36/2)</f>
        <v>0</v>
      </c>
      <c r="F36" s="49">
        <f>B36/2</f>
        <v>0</v>
      </c>
      <c r="G36" s="79">
        <f>SUM(D36:F36)</f>
        <v>0</v>
      </c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</row>
    <row r="37" spans="1:220" ht="15" thickBot="1" x14ac:dyDescent="0.35">
      <c r="A37" s="88" t="s">
        <v>61</v>
      </c>
      <c r="B37" s="89"/>
      <c r="C37" s="90"/>
      <c r="D37" s="91"/>
      <c r="E37" s="50">
        <f>B37/2</f>
        <v>0</v>
      </c>
      <c r="F37" s="50">
        <f>B37/2</f>
        <v>0</v>
      </c>
      <c r="G37" s="80">
        <f>SUM(D37:F37)</f>
        <v>0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</row>
    <row r="38" spans="1:220" s="2" customFormat="1" ht="15" thickBot="1" x14ac:dyDescent="0.35">
      <c r="A38" s="92" t="s">
        <v>80</v>
      </c>
      <c r="B38" s="92"/>
      <c r="C38" s="96"/>
      <c r="D38" s="95">
        <f>SUM(D33:D37)</f>
        <v>0</v>
      </c>
      <c r="E38" s="82">
        <f>SUM(E33:E37)</f>
        <v>0</v>
      </c>
      <c r="F38" s="82">
        <f>SUM(F33:F37)</f>
        <v>0</v>
      </c>
      <c r="G38" s="82">
        <f>SUM(G33:G37)</f>
        <v>0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</row>
    <row r="39" spans="1:220" x14ac:dyDescent="0.3">
      <c r="A39" s="51"/>
      <c r="B39" s="51"/>
      <c r="C39" s="60"/>
      <c r="D39" s="6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</row>
    <row r="40" spans="1:220" ht="15" thickBot="1" x14ac:dyDescent="0.35">
      <c r="A40" s="62" t="s">
        <v>79</v>
      </c>
      <c r="B40" s="60"/>
      <c r="C40" s="60"/>
      <c r="D40" s="6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</row>
    <row r="41" spans="1:220" x14ac:dyDescent="0.3">
      <c r="A41" s="43" t="s">
        <v>73</v>
      </c>
      <c r="B41" s="36">
        <f>SUM(B43:B44)</f>
        <v>0</v>
      </c>
      <c r="C41" s="36"/>
      <c r="D41" s="48" t="s">
        <v>56</v>
      </c>
      <c r="E41" s="73" t="str">
        <f>Budsjett!A4</f>
        <v>Person 1 inntekt</v>
      </c>
      <c r="F41" s="73" t="str">
        <f>Budsjett!A5</f>
        <v>Person 2 inntekt</v>
      </c>
      <c r="G41" s="37" t="s">
        <v>57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</row>
    <row r="42" spans="1:220" x14ac:dyDescent="0.3">
      <c r="A42" s="66" t="s">
        <v>85</v>
      </c>
      <c r="B42" s="20"/>
      <c r="C42" s="33"/>
      <c r="D42" s="19"/>
      <c r="E42" s="49" t="e">
        <f>(B4-E43-E44-E45-E46)</f>
        <v>#DIV/0!</v>
      </c>
      <c r="F42" s="49" t="e">
        <f>(B5-F43-F44-F45-F46)</f>
        <v>#DIV/0!</v>
      </c>
      <c r="G42" s="79" t="e">
        <f>SUM(E42:F42)</f>
        <v>#DIV/0!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</row>
    <row r="43" spans="1:220" x14ac:dyDescent="0.3">
      <c r="A43" s="66" t="s">
        <v>58</v>
      </c>
      <c r="B43" s="20">
        <f>SUM(Budsjett!B31)</f>
        <v>0</v>
      </c>
      <c r="C43" s="21" t="e">
        <f>B43/B9</f>
        <v>#DIV/0!</v>
      </c>
      <c r="D43" s="25" t="e">
        <f>B10*C25</f>
        <v>#DIV/0!</v>
      </c>
      <c r="E43" s="49" t="e">
        <f>(B4-(B18/2))*C43</f>
        <v>#DIV/0!</v>
      </c>
      <c r="F43" s="49" t="e">
        <f>(B5-(B18/2))*C43</f>
        <v>#DIV/0!</v>
      </c>
      <c r="G43" s="79" t="e">
        <f>SUM(D43:F43)</f>
        <v>#DIV/0!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</row>
    <row r="44" spans="1:220" x14ac:dyDescent="0.3">
      <c r="A44" s="66" t="s">
        <v>59</v>
      </c>
      <c r="B44" s="20">
        <f>SUM(Budsjett!B48)</f>
        <v>0</v>
      </c>
      <c r="C44" s="21" t="e">
        <f>B44/B9</f>
        <v>#DIV/0!</v>
      </c>
      <c r="D44" s="25" t="e">
        <f>B10*C26</f>
        <v>#DIV/0!</v>
      </c>
      <c r="E44" s="49" t="e">
        <f>(B4-(B18/2))*C44</f>
        <v>#DIV/0!</v>
      </c>
      <c r="F44" s="49" t="e">
        <f>(B5-(B18/2))*C44</f>
        <v>#DIV/0!</v>
      </c>
      <c r="G44" s="79" t="e">
        <f>SUM(D44:F44)</f>
        <v>#DIV/0!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</row>
    <row r="45" spans="1:220" x14ac:dyDescent="0.3">
      <c r="A45" s="84" t="s">
        <v>86</v>
      </c>
      <c r="B45" s="85"/>
      <c r="C45" s="86"/>
      <c r="D45" s="87"/>
      <c r="E45" s="49">
        <f>B45/2</f>
        <v>0</v>
      </c>
      <c r="F45" s="49">
        <f>B45/2</f>
        <v>0</v>
      </c>
      <c r="G45" s="79">
        <f>SUM(D45:F45)</f>
        <v>0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</row>
    <row r="46" spans="1:220" ht="15" thickBot="1" x14ac:dyDescent="0.35">
      <c r="A46" s="88" t="s">
        <v>61</v>
      </c>
      <c r="B46" s="89"/>
      <c r="C46" s="90"/>
      <c r="D46" s="91"/>
      <c r="E46" s="50">
        <f>B46/2</f>
        <v>0</v>
      </c>
      <c r="F46" s="50">
        <f>B46/2</f>
        <v>0</v>
      </c>
      <c r="G46" s="80">
        <f>SUM(D46:F46)</f>
        <v>0</v>
      </c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</row>
    <row r="47" spans="1:220" s="2" customFormat="1" ht="15" thickBot="1" x14ac:dyDescent="0.35">
      <c r="A47" s="92" t="s">
        <v>80</v>
      </c>
      <c r="B47" s="92"/>
      <c r="C47" s="96"/>
      <c r="D47" s="95" t="e">
        <f>SUM(D42:D46)</f>
        <v>#DIV/0!</v>
      </c>
      <c r="E47" s="82" t="e">
        <f>SUM(E42:E46)</f>
        <v>#DIV/0!</v>
      </c>
      <c r="F47" s="82" t="e">
        <f>SUM(F42:F46)</f>
        <v>#DIV/0!</v>
      </c>
      <c r="G47" s="82" t="e">
        <f>SUM(G42:G46)</f>
        <v>#DIV/0!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</row>
    <row r="48" spans="1:220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</row>
    <row r="49" spans="1:220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</row>
    <row r="50" spans="1:220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</row>
    <row r="51" spans="1:220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</row>
    <row r="52" spans="1:220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</row>
    <row r="53" spans="1:220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</row>
    <row r="54" spans="1:220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</row>
    <row r="55" spans="1:220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</row>
    <row r="56" spans="1:220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</row>
    <row r="57" spans="1:220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</row>
    <row r="58" spans="1:220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</row>
    <row r="59" spans="1:220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</row>
    <row r="60" spans="1:220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</row>
    <row r="61" spans="1:220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</row>
    <row r="62" spans="1:220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</row>
    <row r="63" spans="1:220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</row>
    <row r="64" spans="1:220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</row>
    <row r="65" spans="1:220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</row>
    <row r="66" spans="1:220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</row>
    <row r="67" spans="1:220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</row>
    <row r="68" spans="1:220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</row>
    <row r="69" spans="1:220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</row>
    <row r="70" spans="1:220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</row>
    <row r="71" spans="1:220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</row>
    <row r="72" spans="1:220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</row>
    <row r="73" spans="1:220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</row>
    <row r="74" spans="1:220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</row>
    <row r="75" spans="1:220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</row>
    <row r="76" spans="1:220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</row>
    <row r="77" spans="1:220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</row>
    <row r="78" spans="1:220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</row>
    <row r="79" spans="1:220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</row>
    <row r="80" spans="1:220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</row>
    <row r="81" spans="1:220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</row>
    <row r="82" spans="1:220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</row>
    <row r="83" spans="1:220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</row>
    <row r="84" spans="1:220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</row>
    <row r="85" spans="1:220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</row>
    <row r="86" spans="1:220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</row>
    <row r="87" spans="1:220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</row>
    <row r="88" spans="1:220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</row>
    <row r="89" spans="1:220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</row>
    <row r="90" spans="1:220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51"/>
      <c r="GH90" s="51"/>
      <c r="GI90" s="51"/>
      <c r="GJ90" s="51"/>
      <c r="GK90" s="51"/>
      <c r="GL90" s="51"/>
      <c r="GM90" s="51"/>
      <c r="GN90" s="51"/>
      <c r="GO90" s="51"/>
      <c r="GP90" s="51"/>
      <c r="GQ90" s="51"/>
      <c r="GR90" s="51"/>
      <c r="GS90" s="51"/>
      <c r="GT90" s="51"/>
      <c r="GU90" s="51"/>
      <c r="GV90" s="51"/>
      <c r="GW90" s="51"/>
      <c r="GX90" s="51"/>
      <c r="GY90" s="51"/>
      <c r="GZ90" s="51"/>
      <c r="HA90" s="51"/>
      <c r="HB90" s="51"/>
      <c r="HC90" s="51"/>
      <c r="HD90" s="51"/>
      <c r="HE90" s="51"/>
      <c r="HF90" s="51"/>
      <c r="HG90" s="51"/>
      <c r="HH90" s="51"/>
      <c r="HI90" s="51"/>
      <c r="HJ90" s="51"/>
      <c r="HK90" s="51"/>
      <c r="HL90" s="51"/>
    </row>
    <row r="91" spans="1:220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1"/>
      <c r="HK91" s="51"/>
      <c r="HL91" s="51"/>
    </row>
    <row r="92" spans="1:220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51"/>
      <c r="GH92" s="51"/>
      <c r="GI92" s="51"/>
      <c r="GJ92" s="51"/>
      <c r="GK92" s="51"/>
      <c r="GL92" s="51"/>
      <c r="GM92" s="51"/>
      <c r="GN92" s="51"/>
      <c r="GO92" s="51"/>
      <c r="GP92" s="51"/>
      <c r="GQ92" s="51"/>
      <c r="GR92" s="51"/>
      <c r="GS92" s="51"/>
      <c r="GT92" s="51"/>
      <c r="GU92" s="51"/>
      <c r="GV92" s="51"/>
      <c r="GW92" s="51"/>
      <c r="GX92" s="51"/>
      <c r="GY92" s="51"/>
      <c r="GZ92" s="51"/>
      <c r="HA92" s="51"/>
      <c r="HB92" s="51"/>
      <c r="HC92" s="51"/>
      <c r="HD92" s="51"/>
      <c r="HE92" s="51"/>
      <c r="HF92" s="51"/>
      <c r="HG92" s="51"/>
      <c r="HH92" s="51"/>
      <c r="HI92" s="51"/>
      <c r="HJ92" s="51"/>
      <c r="HK92" s="51"/>
      <c r="HL92" s="51"/>
    </row>
    <row r="93" spans="1:220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51"/>
      <c r="GH93" s="51"/>
      <c r="GI93" s="51"/>
      <c r="GJ93" s="51"/>
      <c r="GK93" s="51"/>
      <c r="GL93" s="51"/>
      <c r="GM93" s="51"/>
      <c r="GN93" s="51"/>
      <c r="GO93" s="51"/>
      <c r="GP93" s="51"/>
      <c r="GQ93" s="51"/>
      <c r="GR93" s="51"/>
      <c r="GS93" s="51"/>
      <c r="GT93" s="51"/>
      <c r="GU93" s="51"/>
      <c r="GV93" s="51"/>
      <c r="GW93" s="51"/>
      <c r="GX93" s="51"/>
      <c r="GY93" s="51"/>
      <c r="GZ93" s="51"/>
      <c r="HA93" s="51"/>
      <c r="HB93" s="51"/>
      <c r="HC93" s="51"/>
      <c r="HD93" s="51"/>
      <c r="HE93" s="51"/>
      <c r="HF93" s="51"/>
      <c r="HG93" s="51"/>
      <c r="HH93" s="51"/>
      <c r="HI93" s="51"/>
      <c r="HJ93" s="51"/>
      <c r="HK93" s="51"/>
      <c r="HL93" s="51"/>
    </row>
    <row r="94" spans="1:220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1"/>
      <c r="GI94" s="51"/>
      <c r="GJ94" s="51"/>
      <c r="GK94" s="51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1"/>
      <c r="GW94" s="51"/>
      <c r="GX94" s="51"/>
      <c r="GY94" s="51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1"/>
      <c r="HK94" s="51"/>
      <c r="HL94" s="51"/>
    </row>
    <row r="95" spans="1:220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1"/>
      <c r="FP95" s="51"/>
      <c r="FQ95" s="51"/>
      <c r="FR95" s="51"/>
      <c r="FS95" s="51"/>
      <c r="FT95" s="51"/>
      <c r="FU95" s="51"/>
      <c r="FV95" s="51"/>
      <c r="FW95" s="51"/>
      <c r="FX95" s="51"/>
      <c r="FY95" s="51"/>
      <c r="FZ95" s="51"/>
      <c r="GA95" s="51"/>
      <c r="GB95" s="51"/>
      <c r="GC95" s="51"/>
      <c r="GD95" s="51"/>
      <c r="GE95" s="51"/>
      <c r="GF95" s="51"/>
      <c r="GG95" s="51"/>
      <c r="GH95" s="51"/>
      <c r="GI95" s="51"/>
      <c r="GJ95" s="51"/>
      <c r="GK95" s="51"/>
      <c r="GL95" s="51"/>
      <c r="GM95" s="51"/>
      <c r="GN95" s="51"/>
      <c r="GO95" s="51"/>
      <c r="GP95" s="51"/>
      <c r="GQ95" s="51"/>
      <c r="GR95" s="51"/>
      <c r="GS95" s="51"/>
      <c r="GT95" s="51"/>
      <c r="GU95" s="51"/>
      <c r="GV95" s="51"/>
      <c r="GW95" s="51"/>
      <c r="GX95" s="51"/>
      <c r="GY95" s="51"/>
      <c r="GZ95" s="51"/>
      <c r="HA95" s="51"/>
      <c r="HB95" s="51"/>
      <c r="HC95" s="51"/>
      <c r="HD95" s="51"/>
      <c r="HE95" s="51"/>
      <c r="HF95" s="51"/>
      <c r="HG95" s="51"/>
      <c r="HH95" s="51"/>
      <c r="HI95" s="51"/>
      <c r="HJ95" s="51"/>
      <c r="HK95" s="51"/>
      <c r="HL95" s="51"/>
    </row>
    <row r="96" spans="1:220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</row>
    <row r="97" spans="1:220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</row>
    <row r="98" spans="1:220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1"/>
      <c r="FP98" s="51"/>
      <c r="FQ98" s="51"/>
      <c r="FR98" s="51"/>
      <c r="FS98" s="51"/>
      <c r="FT98" s="51"/>
      <c r="FU98" s="51"/>
      <c r="FV98" s="51"/>
      <c r="FW98" s="51"/>
      <c r="FX98" s="51"/>
      <c r="FY98" s="51"/>
      <c r="FZ98" s="51"/>
      <c r="GA98" s="51"/>
      <c r="GB98" s="51"/>
      <c r="GC98" s="51"/>
      <c r="GD98" s="51"/>
      <c r="GE98" s="51"/>
      <c r="GF98" s="51"/>
      <c r="GG98" s="51"/>
      <c r="GH98" s="51"/>
      <c r="GI98" s="51"/>
      <c r="GJ98" s="51"/>
      <c r="GK98" s="51"/>
      <c r="GL98" s="51"/>
      <c r="GM98" s="51"/>
      <c r="GN98" s="51"/>
      <c r="GO98" s="51"/>
      <c r="GP98" s="51"/>
      <c r="GQ98" s="51"/>
      <c r="GR98" s="51"/>
      <c r="GS98" s="51"/>
      <c r="GT98" s="51"/>
      <c r="GU98" s="51"/>
      <c r="GV98" s="51"/>
      <c r="GW98" s="51"/>
      <c r="GX98" s="51"/>
      <c r="GY98" s="51"/>
      <c r="GZ98" s="51"/>
      <c r="HA98" s="51"/>
      <c r="HB98" s="51"/>
      <c r="HC98" s="51"/>
      <c r="HD98" s="51"/>
      <c r="HE98" s="51"/>
      <c r="HF98" s="51"/>
      <c r="HG98" s="51"/>
      <c r="HH98" s="51"/>
      <c r="HI98" s="51"/>
      <c r="HJ98" s="51"/>
      <c r="HK98" s="51"/>
      <c r="HL98" s="51"/>
    </row>
    <row r="99" spans="1:220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51"/>
      <c r="FH99" s="51"/>
      <c r="FI99" s="51"/>
      <c r="FJ99" s="51"/>
      <c r="FK99" s="51"/>
      <c r="FL99" s="51"/>
      <c r="FM99" s="51"/>
      <c r="FN99" s="51"/>
      <c r="FO99" s="51"/>
      <c r="FP99" s="51"/>
      <c r="FQ99" s="51"/>
      <c r="FR99" s="51"/>
      <c r="FS99" s="51"/>
      <c r="FT99" s="51"/>
      <c r="FU99" s="51"/>
      <c r="FV99" s="51"/>
      <c r="FW99" s="51"/>
      <c r="FX99" s="51"/>
      <c r="FY99" s="51"/>
      <c r="FZ99" s="51"/>
      <c r="GA99" s="51"/>
      <c r="GB99" s="51"/>
      <c r="GC99" s="51"/>
      <c r="GD99" s="51"/>
      <c r="GE99" s="51"/>
      <c r="GF99" s="51"/>
      <c r="GG99" s="51"/>
      <c r="GH99" s="51"/>
      <c r="GI99" s="51"/>
      <c r="GJ99" s="51"/>
      <c r="GK99" s="51"/>
      <c r="GL99" s="51"/>
      <c r="GM99" s="51"/>
      <c r="GN99" s="51"/>
      <c r="GO99" s="51"/>
      <c r="GP99" s="51"/>
      <c r="GQ99" s="51"/>
      <c r="GR99" s="51"/>
      <c r="GS99" s="51"/>
      <c r="GT99" s="51"/>
      <c r="GU99" s="51"/>
      <c r="GV99" s="51"/>
      <c r="GW99" s="51"/>
      <c r="GX99" s="51"/>
      <c r="GY99" s="51"/>
      <c r="GZ99" s="51"/>
      <c r="HA99" s="51"/>
      <c r="HB99" s="51"/>
      <c r="HC99" s="51"/>
      <c r="HD99" s="51"/>
      <c r="HE99" s="51"/>
      <c r="HF99" s="51"/>
      <c r="HG99" s="51"/>
      <c r="HH99" s="51"/>
      <c r="HI99" s="51"/>
      <c r="HJ99" s="51"/>
      <c r="HK99" s="51"/>
      <c r="HL99" s="51"/>
    </row>
    <row r="100" spans="1:220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N100" s="51"/>
      <c r="EO100" s="51"/>
      <c r="EP100" s="51"/>
      <c r="EQ100" s="51"/>
      <c r="ER100" s="51"/>
      <c r="ES100" s="51"/>
      <c r="ET100" s="51"/>
      <c r="EU100" s="51"/>
      <c r="EV100" s="51"/>
      <c r="EW100" s="51"/>
      <c r="EX100" s="51"/>
      <c r="EY100" s="51"/>
      <c r="EZ100" s="51"/>
      <c r="FA100" s="51"/>
      <c r="FB100" s="51"/>
      <c r="FC100" s="51"/>
      <c r="FD100" s="51"/>
      <c r="FE100" s="51"/>
      <c r="FF100" s="51"/>
      <c r="FG100" s="51"/>
      <c r="FH100" s="51"/>
      <c r="FI100" s="51"/>
      <c r="FJ100" s="51"/>
      <c r="FK100" s="51"/>
      <c r="FL100" s="51"/>
      <c r="FM100" s="51"/>
      <c r="FN100" s="51"/>
      <c r="FO100" s="51"/>
      <c r="FP100" s="51"/>
      <c r="FQ100" s="51"/>
      <c r="FR100" s="51"/>
      <c r="FS100" s="51"/>
      <c r="FT100" s="51"/>
      <c r="FU100" s="51"/>
      <c r="FV100" s="51"/>
      <c r="FW100" s="51"/>
      <c r="FX100" s="51"/>
      <c r="FY100" s="51"/>
      <c r="FZ100" s="51"/>
      <c r="GA100" s="51"/>
      <c r="GB100" s="51"/>
      <c r="GC100" s="51"/>
      <c r="GD100" s="51"/>
      <c r="GE100" s="51"/>
      <c r="GF100" s="51"/>
      <c r="GG100" s="51"/>
      <c r="GH100" s="51"/>
      <c r="GI100" s="51"/>
      <c r="GJ100" s="51"/>
      <c r="GK100" s="51"/>
      <c r="GL100" s="51"/>
      <c r="GM100" s="51"/>
      <c r="GN100" s="51"/>
      <c r="GO100" s="51"/>
      <c r="GP100" s="51"/>
      <c r="GQ100" s="51"/>
      <c r="GR100" s="51"/>
      <c r="GS100" s="51"/>
      <c r="GT100" s="51"/>
      <c r="GU100" s="51"/>
      <c r="GV100" s="51"/>
      <c r="GW100" s="51"/>
      <c r="GX100" s="51"/>
      <c r="GY100" s="51"/>
      <c r="GZ100" s="51"/>
      <c r="HA100" s="51"/>
      <c r="HB100" s="51"/>
      <c r="HC100" s="51"/>
      <c r="HD100" s="51"/>
      <c r="HE100" s="51"/>
      <c r="HF100" s="51"/>
      <c r="HG100" s="51"/>
      <c r="HH100" s="51"/>
      <c r="HI100" s="51"/>
      <c r="HJ100" s="51"/>
      <c r="HK100" s="51"/>
      <c r="HL100" s="51"/>
    </row>
    <row r="101" spans="1:220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N101" s="51"/>
      <c r="EO101" s="51"/>
      <c r="EP101" s="51"/>
      <c r="EQ101" s="51"/>
      <c r="ER101" s="51"/>
      <c r="ES101" s="51"/>
      <c r="ET101" s="51"/>
      <c r="EU101" s="51"/>
      <c r="EV101" s="51"/>
      <c r="EW101" s="51"/>
      <c r="EX101" s="51"/>
      <c r="EY101" s="51"/>
      <c r="EZ101" s="51"/>
      <c r="FA101" s="51"/>
      <c r="FB101" s="51"/>
      <c r="FC101" s="51"/>
      <c r="FD101" s="51"/>
      <c r="FE101" s="51"/>
      <c r="FF101" s="51"/>
      <c r="FG101" s="51"/>
      <c r="FH101" s="51"/>
      <c r="FI101" s="51"/>
      <c r="FJ101" s="51"/>
      <c r="FK101" s="51"/>
      <c r="FL101" s="51"/>
      <c r="FM101" s="51"/>
      <c r="FN101" s="51"/>
      <c r="FO101" s="51"/>
      <c r="FP101" s="51"/>
      <c r="FQ101" s="51"/>
      <c r="FR101" s="51"/>
      <c r="FS101" s="51"/>
      <c r="FT101" s="51"/>
      <c r="FU101" s="51"/>
      <c r="FV101" s="51"/>
      <c r="FW101" s="51"/>
      <c r="FX101" s="51"/>
      <c r="FY101" s="51"/>
      <c r="FZ101" s="51"/>
      <c r="GA101" s="51"/>
      <c r="GB101" s="51"/>
      <c r="GC101" s="51"/>
      <c r="GD101" s="51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  <c r="GO101" s="51"/>
      <c r="GP101" s="51"/>
      <c r="GQ101" s="51"/>
      <c r="GR101" s="51"/>
      <c r="GS101" s="51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</row>
    <row r="102" spans="1:220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</row>
    <row r="103" spans="1:220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1"/>
      <c r="FP103" s="51"/>
      <c r="FQ103" s="51"/>
      <c r="FR103" s="51"/>
      <c r="FS103" s="51"/>
      <c r="FT103" s="51"/>
      <c r="FU103" s="51"/>
      <c r="FV103" s="51"/>
      <c r="FW103" s="51"/>
      <c r="FX103" s="51"/>
      <c r="FY103" s="51"/>
      <c r="FZ103" s="51"/>
      <c r="GA103" s="51"/>
      <c r="GB103" s="51"/>
      <c r="GC103" s="51"/>
      <c r="GD103" s="51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  <c r="GO103" s="51"/>
      <c r="GP103" s="51"/>
      <c r="GQ103" s="51"/>
      <c r="GR103" s="51"/>
      <c r="GS103" s="51"/>
      <c r="GT103" s="51"/>
      <c r="GU103" s="51"/>
      <c r="GV103" s="51"/>
      <c r="GW103" s="51"/>
      <c r="GX103" s="51"/>
      <c r="GY103" s="51"/>
      <c r="GZ103" s="51"/>
      <c r="HA103" s="51"/>
      <c r="HB103" s="51"/>
      <c r="HC103" s="51"/>
      <c r="HD103" s="51"/>
      <c r="HE103" s="51"/>
      <c r="HF103" s="51"/>
      <c r="HG103" s="51"/>
      <c r="HH103" s="51"/>
      <c r="HI103" s="51"/>
      <c r="HJ103" s="51"/>
      <c r="HK103" s="51"/>
      <c r="HL103" s="51"/>
    </row>
    <row r="104" spans="1:220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1"/>
      <c r="FP104" s="51"/>
      <c r="FQ104" s="51"/>
      <c r="FR104" s="51"/>
      <c r="FS104" s="51"/>
      <c r="FT104" s="51"/>
      <c r="FU104" s="51"/>
      <c r="FV104" s="51"/>
      <c r="FW104" s="51"/>
      <c r="FX104" s="51"/>
      <c r="FY104" s="51"/>
      <c r="FZ104" s="51"/>
      <c r="GA104" s="51"/>
      <c r="GB104" s="51"/>
      <c r="GC104" s="51"/>
      <c r="GD104" s="51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  <c r="GO104" s="51"/>
      <c r="GP104" s="51"/>
      <c r="GQ104" s="51"/>
      <c r="GR104" s="51"/>
      <c r="GS104" s="51"/>
      <c r="GT104" s="51"/>
      <c r="GU104" s="51"/>
      <c r="GV104" s="51"/>
      <c r="GW104" s="51"/>
      <c r="GX104" s="51"/>
      <c r="GY104" s="51"/>
      <c r="GZ104" s="51"/>
      <c r="HA104" s="51"/>
      <c r="HB104" s="51"/>
      <c r="HC104" s="51"/>
      <c r="HD104" s="51"/>
      <c r="HE104" s="51"/>
      <c r="HF104" s="51"/>
      <c r="HG104" s="51"/>
      <c r="HH104" s="51"/>
      <c r="HI104" s="51"/>
      <c r="HJ104" s="51"/>
      <c r="HK104" s="51"/>
      <c r="HL104" s="51"/>
    </row>
    <row r="105" spans="1:220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</row>
    <row r="106" spans="1:220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</row>
    <row r="107" spans="1:220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1"/>
      <c r="FP107" s="51"/>
      <c r="FQ107" s="51"/>
      <c r="FR107" s="51"/>
      <c r="FS107" s="51"/>
      <c r="FT107" s="51"/>
      <c r="FU107" s="51"/>
      <c r="FV107" s="51"/>
      <c r="FW107" s="51"/>
      <c r="FX107" s="51"/>
      <c r="FY107" s="51"/>
      <c r="FZ107" s="51"/>
      <c r="GA107" s="51"/>
      <c r="GB107" s="51"/>
      <c r="GC107" s="51"/>
      <c r="GD107" s="51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  <c r="GO107" s="51"/>
      <c r="GP107" s="51"/>
      <c r="GQ107" s="51"/>
      <c r="GR107" s="51"/>
      <c r="GS107" s="51"/>
      <c r="GT107" s="51"/>
      <c r="GU107" s="51"/>
      <c r="GV107" s="51"/>
      <c r="GW107" s="51"/>
      <c r="GX107" s="51"/>
      <c r="GY107" s="51"/>
      <c r="GZ107" s="51"/>
      <c r="HA107" s="51"/>
      <c r="HB107" s="51"/>
      <c r="HC107" s="51"/>
      <c r="HD107" s="51"/>
      <c r="HE107" s="51"/>
      <c r="HF107" s="51"/>
      <c r="HG107" s="51"/>
      <c r="HH107" s="51"/>
      <c r="HI107" s="51"/>
      <c r="HJ107" s="51"/>
      <c r="HK107" s="51"/>
      <c r="HL107" s="51"/>
    </row>
    <row r="108" spans="1:220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51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</row>
    <row r="109" spans="1:220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1"/>
      <c r="FP109" s="51"/>
      <c r="FQ109" s="51"/>
      <c r="FR109" s="51"/>
      <c r="FS109" s="51"/>
      <c r="FT109" s="51"/>
      <c r="FU109" s="51"/>
      <c r="FV109" s="51"/>
      <c r="FW109" s="51"/>
      <c r="FX109" s="51"/>
      <c r="FY109" s="51"/>
      <c r="FZ109" s="51"/>
      <c r="GA109" s="51"/>
      <c r="GB109" s="51"/>
      <c r="GC109" s="51"/>
      <c r="GD109" s="51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  <c r="GO109" s="51"/>
      <c r="GP109" s="51"/>
      <c r="GQ109" s="51"/>
      <c r="GR109" s="51"/>
      <c r="GS109" s="51"/>
      <c r="GT109" s="51"/>
      <c r="GU109" s="51"/>
      <c r="GV109" s="51"/>
      <c r="GW109" s="51"/>
      <c r="GX109" s="51"/>
      <c r="GY109" s="51"/>
      <c r="GZ109" s="51"/>
      <c r="HA109" s="51"/>
      <c r="HB109" s="51"/>
      <c r="HC109" s="51"/>
      <c r="HD109" s="51"/>
      <c r="HE109" s="51"/>
      <c r="HF109" s="51"/>
      <c r="HG109" s="51"/>
      <c r="HH109" s="51"/>
      <c r="HI109" s="51"/>
      <c r="HJ109" s="51"/>
      <c r="HK109" s="51"/>
      <c r="HL109" s="51"/>
    </row>
    <row r="110" spans="1:220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1"/>
      <c r="FP110" s="51"/>
      <c r="FQ110" s="51"/>
      <c r="FR110" s="51"/>
      <c r="FS110" s="51"/>
      <c r="FT110" s="51"/>
      <c r="FU110" s="51"/>
      <c r="FV110" s="51"/>
      <c r="FW110" s="51"/>
      <c r="FX110" s="51"/>
      <c r="FY110" s="51"/>
      <c r="FZ110" s="51"/>
      <c r="GA110" s="51"/>
      <c r="GB110" s="51"/>
      <c r="GC110" s="51"/>
      <c r="GD110" s="51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  <c r="GO110" s="51"/>
      <c r="GP110" s="51"/>
      <c r="GQ110" s="51"/>
      <c r="GR110" s="51"/>
      <c r="GS110" s="51"/>
      <c r="GT110" s="51"/>
      <c r="GU110" s="51"/>
      <c r="GV110" s="51"/>
      <c r="GW110" s="51"/>
      <c r="GX110" s="51"/>
      <c r="GY110" s="51"/>
      <c r="GZ110" s="51"/>
      <c r="HA110" s="51"/>
      <c r="HB110" s="51"/>
      <c r="HC110" s="51"/>
      <c r="HD110" s="51"/>
      <c r="HE110" s="51"/>
      <c r="HF110" s="51"/>
      <c r="HG110" s="51"/>
      <c r="HH110" s="51"/>
      <c r="HI110" s="51"/>
      <c r="HJ110" s="51"/>
      <c r="HK110" s="51"/>
      <c r="HL110" s="51"/>
    </row>
    <row r="111" spans="1:220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1"/>
      <c r="FP111" s="51"/>
      <c r="FQ111" s="51"/>
      <c r="FR111" s="51"/>
      <c r="FS111" s="51"/>
      <c r="FT111" s="51"/>
      <c r="FU111" s="51"/>
      <c r="FV111" s="51"/>
      <c r="FW111" s="51"/>
      <c r="FX111" s="51"/>
      <c r="FY111" s="51"/>
      <c r="FZ111" s="51"/>
      <c r="GA111" s="51"/>
      <c r="GB111" s="51"/>
      <c r="GC111" s="51"/>
      <c r="GD111" s="51"/>
      <c r="GE111" s="51"/>
      <c r="GF111" s="51"/>
      <c r="GG111" s="51"/>
      <c r="GH111" s="51"/>
      <c r="GI111" s="51"/>
      <c r="GJ111" s="51"/>
      <c r="GK111" s="51"/>
      <c r="GL111" s="51"/>
      <c r="GM111" s="51"/>
      <c r="GN111" s="51"/>
      <c r="GO111" s="51"/>
      <c r="GP111" s="51"/>
      <c r="GQ111" s="51"/>
      <c r="GR111" s="51"/>
      <c r="GS111" s="51"/>
      <c r="GT111" s="51"/>
      <c r="GU111" s="51"/>
      <c r="GV111" s="51"/>
      <c r="GW111" s="51"/>
      <c r="GX111" s="51"/>
      <c r="GY111" s="51"/>
      <c r="GZ111" s="51"/>
      <c r="HA111" s="51"/>
      <c r="HB111" s="51"/>
      <c r="HC111" s="51"/>
      <c r="HD111" s="51"/>
      <c r="HE111" s="51"/>
      <c r="HF111" s="51"/>
      <c r="HG111" s="51"/>
      <c r="HH111" s="51"/>
      <c r="HI111" s="51"/>
      <c r="HJ111" s="51"/>
      <c r="HK111" s="51"/>
      <c r="HL111" s="51"/>
    </row>
    <row r="112" spans="1:220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</row>
    <row r="113" spans="1:220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</row>
    <row r="114" spans="1:220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</row>
    <row r="115" spans="1:220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</row>
    <row r="116" spans="1:220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</row>
    <row r="117" spans="1:220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</row>
    <row r="118" spans="1:220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</row>
    <row r="119" spans="1:220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</row>
    <row r="120" spans="1:220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</row>
    <row r="121" spans="1:220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</row>
    <row r="122" spans="1:220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</row>
    <row r="123" spans="1:220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</row>
    <row r="124" spans="1:220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</row>
    <row r="125" spans="1:220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</row>
    <row r="126" spans="1:220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</row>
    <row r="127" spans="1:220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</row>
    <row r="128" spans="1:220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</row>
    <row r="129" spans="1:220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</row>
    <row r="130" spans="1:220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</row>
    <row r="131" spans="1:220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</row>
    <row r="132" spans="1:220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</row>
    <row r="133" spans="1:220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</row>
    <row r="134" spans="1:220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</row>
    <row r="135" spans="1:220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</row>
    <row r="136" spans="1:220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</row>
    <row r="137" spans="1:220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</row>
    <row r="138" spans="1:220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</row>
    <row r="139" spans="1:220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</row>
    <row r="140" spans="1:220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</row>
    <row r="141" spans="1:220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</row>
    <row r="142" spans="1:220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</row>
    <row r="143" spans="1:220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1"/>
      <c r="DY143" s="51"/>
      <c r="DZ143" s="51"/>
      <c r="EA143" s="51"/>
      <c r="EB143" s="51"/>
      <c r="EC143" s="51"/>
      <c r="ED143" s="51"/>
      <c r="EE143" s="51"/>
      <c r="EF143" s="51"/>
      <c r="EG143" s="51"/>
      <c r="EH143" s="51"/>
      <c r="EI143" s="51"/>
      <c r="EJ143" s="51"/>
      <c r="EK143" s="51"/>
      <c r="EL143" s="51"/>
      <c r="EM143" s="51"/>
      <c r="EN143" s="51"/>
      <c r="EO143" s="51"/>
      <c r="EP143" s="51"/>
      <c r="EQ143" s="51"/>
      <c r="ER143" s="51"/>
      <c r="ES143" s="51"/>
      <c r="ET143" s="51"/>
      <c r="EU143" s="51"/>
      <c r="EV143" s="51"/>
      <c r="EW143" s="51"/>
      <c r="EX143" s="51"/>
      <c r="EY143" s="51"/>
      <c r="EZ143" s="51"/>
      <c r="FA143" s="51"/>
      <c r="FB143" s="51"/>
      <c r="FC143" s="51"/>
      <c r="FD143" s="51"/>
      <c r="FE143" s="51"/>
      <c r="FF143" s="51"/>
      <c r="FG143" s="51"/>
      <c r="FH143" s="51"/>
      <c r="FI143" s="51"/>
      <c r="FJ143" s="51"/>
      <c r="FK143" s="51"/>
      <c r="FL143" s="51"/>
      <c r="FM143" s="51"/>
      <c r="FN143" s="51"/>
      <c r="FO143" s="51"/>
      <c r="FP143" s="51"/>
      <c r="FQ143" s="51"/>
      <c r="FR143" s="51"/>
      <c r="FS143" s="51"/>
      <c r="FT143" s="51"/>
      <c r="FU143" s="51"/>
      <c r="FV143" s="51"/>
      <c r="FW143" s="51"/>
      <c r="FX143" s="51"/>
      <c r="FY143" s="51"/>
      <c r="FZ143" s="51"/>
      <c r="GA143" s="51"/>
      <c r="GB143" s="51"/>
      <c r="GC143" s="51"/>
      <c r="GD143" s="51"/>
      <c r="GE143" s="51"/>
      <c r="GF143" s="51"/>
      <c r="GG143" s="51"/>
      <c r="GH143" s="51"/>
      <c r="GI143" s="51"/>
      <c r="GJ143" s="51"/>
      <c r="GK143" s="51"/>
      <c r="GL143" s="51"/>
      <c r="GM143" s="51"/>
      <c r="GN143" s="51"/>
      <c r="GO143" s="51"/>
      <c r="GP143" s="51"/>
      <c r="GQ143" s="51"/>
      <c r="GR143" s="51"/>
      <c r="GS143" s="51"/>
      <c r="GT143" s="51"/>
      <c r="GU143" s="51"/>
      <c r="GV143" s="51"/>
      <c r="GW143" s="51"/>
      <c r="GX143" s="51"/>
      <c r="GY143" s="51"/>
      <c r="GZ143" s="51"/>
      <c r="HA143" s="51"/>
      <c r="HB143" s="51"/>
      <c r="HC143" s="51"/>
      <c r="HD143" s="51"/>
      <c r="HE143" s="51"/>
      <c r="HF143" s="51"/>
      <c r="HG143" s="51"/>
      <c r="HH143" s="51"/>
      <c r="HI143" s="51"/>
      <c r="HJ143" s="51"/>
      <c r="HK143" s="51"/>
      <c r="HL143" s="51"/>
    </row>
    <row r="144" spans="1:220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1"/>
      <c r="DY144" s="51"/>
      <c r="DZ144" s="51"/>
      <c r="EA144" s="51"/>
      <c r="EB144" s="51"/>
      <c r="EC144" s="51"/>
      <c r="ED144" s="51"/>
      <c r="EE144" s="51"/>
      <c r="EF144" s="51"/>
      <c r="EG144" s="51"/>
      <c r="EH144" s="51"/>
      <c r="EI144" s="51"/>
      <c r="EJ144" s="51"/>
      <c r="EK144" s="51"/>
      <c r="EL144" s="51"/>
      <c r="EM144" s="51"/>
      <c r="EN144" s="51"/>
      <c r="EO144" s="51"/>
      <c r="EP144" s="51"/>
      <c r="EQ144" s="51"/>
      <c r="ER144" s="51"/>
      <c r="ES144" s="51"/>
      <c r="ET144" s="51"/>
      <c r="EU144" s="51"/>
      <c r="EV144" s="51"/>
      <c r="EW144" s="51"/>
      <c r="EX144" s="51"/>
      <c r="EY144" s="51"/>
      <c r="EZ144" s="51"/>
      <c r="FA144" s="51"/>
      <c r="FB144" s="51"/>
      <c r="FC144" s="51"/>
      <c r="FD144" s="51"/>
      <c r="FE144" s="51"/>
      <c r="FF144" s="51"/>
      <c r="FG144" s="51"/>
      <c r="FH144" s="51"/>
      <c r="FI144" s="51"/>
      <c r="FJ144" s="51"/>
      <c r="FK144" s="51"/>
      <c r="FL144" s="51"/>
      <c r="FM144" s="51"/>
      <c r="FN144" s="51"/>
      <c r="FO144" s="51"/>
      <c r="FP144" s="51"/>
      <c r="FQ144" s="51"/>
      <c r="FR144" s="51"/>
      <c r="FS144" s="51"/>
      <c r="FT144" s="51"/>
      <c r="FU144" s="51"/>
      <c r="FV144" s="51"/>
      <c r="FW144" s="51"/>
      <c r="FX144" s="51"/>
      <c r="FY144" s="51"/>
      <c r="FZ144" s="51"/>
      <c r="GA144" s="51"/>
      <c r="GB144" s="51"/>
      <c r="GC144" s="51"/>
      <c r="GD144" s="51"/>
      <c r="GE144" s="51"/>
      <c r="GF144" s="51"/>
      <c r="GG144" s="51"/>
      <c r="GH144" s="51"/>
      <c r="GI144" s="51"/>
      <c r="GJ144" s="51"/>
      <c r="GK144" s="51"/>
      <c r="GL144" s="51"/>
      <c r="GM144" s="51"/>
      <c r="GN144" s="51"/>
      <c r="GO144" s="51"/>
      <c r="GP144" s="51"/>
      <c r="GQ144" s="51"/>
      <c r="GR144" s="51"/>
      <c r="GS144" s="51"/>
      <c r="GT144" s="51"/>
      <c r="GU144" s="51"/>
      <c r="GV144" s="51"/>
      <c r="GW144" s="51"/>
      <c r="GX144" s="51"/>
      <c r="GY144" s="51"/>
      <c r="GZ144" s="51"/>
      <c r="HA144" s="51"/>
      <c r="HB144" s="51"/>
      <c r="HC144" s="51"/>
      <c r="HD144" s="51"/>
      <c r="HE144" s="51"/>
      <c r="HF144" s="51"/>
      <c r="HG144" s="51"/>
      <c r="HH144" s="51"/>
      <c r="HI144" s="51"/>
      <c r="HJ144" s="51"/>
      <c r="HK144" s="51"/>
      <c r="HL144" s="51"/>
    </row>
    <row r="145" spans="1:220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1"/>
      <c r="DY145" s="51"/>
      <c r="DZ145" s="51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  <c r="EQ145" s="51"/>
      <c r="ER145" s="51"/>
      <c r="ES145" s="51"/>
      <c r="ET145" s="51"/>
      <c r="EU145" s="51"/>
      <c r="EV145" s="51"/>
      <c r="EW145" s="51"/>
      <c r="EX145" s="51"/>
      <c r="EY145" s="51"/>
      <c r="EZ145" s="51"/>
      <c r="FA145" s="51"/>
      <c r="FB145" s="51"/>
      <c r="FC145" s="51"/>
      <c r="FD145" s="51"/>
      <c r="FE145" s="51"/>
      <c r="FF145" s="51"/>
      <c r="FG145" s="51"/>
      <c r="FH145" s="51"/>
      <c r="FI145" s="51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1"/>
      <c r="FU145" s="51"/>
      <c r="FV145" s="51"/>
      <c r="FW145" s="51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1"/>
      <c r="GI145" s="51"/>
      <c r="GJ145" s="51"/>
      <c r="GK145" s="51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1"/>
      <c r="GW145" s="51"/>
      <c r="GX145" s="51"/>
      <c r="GY145" s="51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1"/>
      <c r="HK145" s="51"/>
      <c r="HL145" s="51"/>
    </row>
    <row r="146" spans="1:220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1"/>
      <c r="EE146" s="51"/>
      <c r="EF146" s="51"/>
      <c r="EG146" s="51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1"/>
      <c r="ES146" s="51"/>
      <c r="ET146" s="51"/>
      <c r="EU146" s="51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1"/>
      <c r="FG146" s="51"/>
      <c r="FH146" s="51"/>
      <c r="FI146" s="51"/>
      <c r="FJ146" s="51"/>
      <c r="FK146" s="51"/>
      <c r="FL146" s="51"/>
      <c r="FM146" s="51"/>
      <c r="FN146" s="51"/>
      <c r="FO146" s="51"/>
      <c r="FP146" s="51"/>
      <c r="FQ146" s="51"/>
      <c r="FR146" s="51"/>
      <c r="FS146" s="51"/>
      <c r="FT146" s="51"/>
      <c r="FU146" s="51"/>
      <c r="FV146" s="51"/>
      <c r="FW146" s="51"/>
      <c r="FX146" s="51"/>
      <c r="FY146" s="51"/>
      <c r="FZ146" s="51"/>
      <c r="GA146" s="51"/>
      <c r="GB146" s="51"/>
      <c r="GC146" s="51"/>
      <c r="GD146" s="51"/>
      <c r="GE146" s="51"/>
      <c r="GF146" s="51"/>
      <c r="GG146" s="51"/>
      <c r="GH146" s="51"/>
      <c r="GI146" s="51"/>
      <c r="GJ146" s="51"/>
      <c r="GK146" s="51"/>
      <c r="GL146" s="51"/>
      <c r="GM146" s="51"/>
      <c r="GN146" s="51"/>
      <c r="GO146" s="51"/>
      <c r="GP146" s="51"/>
      <c r="GQ146" s="51"/>
      <c r="GR146" s="51"/>
      <c r="GS146" s="51"/>
      <c r="GT146" s="51"/>
      <c r="GU146" s="51"/>
      <c r="GV146" s="51"/>
      <c r="GW146" s="51"/>
      <c r="GX146" s="51"/>
      <c r="GY146" s="51"/>
      <c r="GZ146" s="51"/>
      <c r="HA146" s="51"/>
      <c r="HB146" s="51"/>
      <c r="HC146" s="51"/>
      <c r="HD146" s="51"/>
      <c r="HE146" s="51"/>
      <c r="HF146" s="51"/>
      <c r="HG146" s="51"/>
      <c r="HH146" s="51"/>
      <c r="HI146" s="51"/>
      <c r="HJ146" s="51"/>
      <c r="HK146" s="51"/>
      <c r="HL146" s="51"/>
    </row>
    <row r="147" spans="1:220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1"/>
      <c r="DY147" s="51"/>
      <c r="DZ147" s="51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  <c r="EQ147" s="51"/>
      <c r="ER147" s="51"/>
      <c r="ES147" s="51"/>
      <c r="ET147" s="51"/>
      <c r="EU147" s="51"/>
      <c r="EV147" s="51"/>
      <c r="EW147" s="51"/>
      <c r="EX147" s="51"/>
      <c r="EY147" s="51"/>
      <c r="EZ147" s="51"/>
      <c r="FA147" s="51"/>
      <c r="FB147" s="51"/>
      <c r="FC147" s="51"/>
      <c r="FD147" s="51"/>
      <c r="FE147" s="51"/>
      <c r="FF147" s="51"/>
      <c r="FG147" s="51"/>
      <c r="FH147" s="51"/>
      <c r="FI147" s="51"/>
      <c r="FJ147" s="51"/>
      <c r="FK147" s="51"/>
      <c r="FL147" s="51"/>
      <c r="FM147" s="51"/>
      <c r="FN147" s="51"/>
      <c r="FO147" s="51"/>
      <c r="FP147" s="51"/>
      <c r="FQ147" s="51"/>
      <c r="FR147" s="51"/>
      <c r="FS147" s="51"/>
      <c r="FT147" s="51"/>
      <c r="FU147" s="51"/>
      <c r="FV147" s="51"/>
      <c r="FW147" s="51"/>
      <c r="FX147" s="51"/>
      <c r="FY147" s="51"/>
      <c r="FZ147" s="51"/>
      <c r="GA147" s="51"/>
      <c r="GB147" s="51"/>
      <c r="GC147" s="51"/>
      <c r="GD147" s="51"/>
      <c r="GE147" s="51"/>
      <c r="GF147" s="51"/>
      <c r="GG147" s="51"/>
      <c r="GH147" s="51"/>
      <c r="GI147" s="51"/>
      <c r="GJ147" s="51"/>
      <c r="GK147" s="51"/>
      <c r="GL147" s="51"/>
      <c r="GM147" s="51"/>
      <c r="GN147" s="51"/>
      <c r="GO147" s="51"/>
      <c r="GP147" s="51"/>
      <c r="GQ147" s="51"/>
      <c r="GR147" s="51"/>
      <c r="GS147" s="51"/>
      <c r="GT147" s="51"/>
      <c r="GU147" s="51"/>
      <c r="GV147" s="51"/>
      <c r="GW147" s="51"/>
      <c r="GX147" s="51"/>
      <c r="GY147" s="51"/>
      <c r="GZ147" s="51"/>
      <c r="HA147" s="51"/>
      <c r="HB147" s="51"/>
      <c r="HC147" s="51"/>
      <c r="HD147" s="51"/>
      <c r="HE147" s="51"/>
      <c r="HF147" s="51"/>
      <c r="HG147" s="51"/>
      <c r="HH147" s="51"/>
      <c r="HI147" s="51"/>
      <c r="HJ147" s="51"/>
      <c r="HK147" s="51"/>
      <c r="HL147" s="51"/>
    </row>
    <row r="148" spans="1:220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  <c r="EQ148" s="51"/>
      <c r="ER148" s="51"/>
      <c r="ES148" s="51"/>
      <c r="ET148" s="51"/>
      <c r="EU148" s="51"/>
      <c r="EV148" s="51"/>
      <c r="EW148" s="51"/>
      <c r="EX148" s="51"/>
      <c r="EY148" s="51"/>
      <c r="EZ148" s="51"/>
      <c r="FA148" s="51"/>
      <c r="FB148" s="51"/>
      <c r="FC148" s="51"/>
      <c r="FD148" s="51"/>
      <c r="FE148" s="51"/>
      <c r="FF148" s="51"/>
      <c r="FG148" s="51"/>
      <c r="FH148" s="51"/>
      <c r="FI148" s="51"/>
      <c r="FJ148" s="51"/>
      <c r="FK148" s="51"/>
      <c r="FL148" s="51"/>
      <c r="FM148" s="51"/>
      <c r="FN148" s="51"/>
      <c r="FO148" s="51"/>
      <c r="FP148" s="51"/>
      <c r="FQ148" s="51"/>
      <c r="FR148" s="51"/>
      <c r="FS148" s="51"/>
      <c r="FT148" s="51"/>
      <c r="FU148" s="51"/>
      <c r="FV148" s="51"/>
      <c r="FW148" s="51"/>
      <c r="FX148" s="51"/>
      <c r="FY148" s="51"/>
      <c r="FZ148" s="51"/>
      <c r="GA148" s="51"/>
      <c r="GB148" s="51"/>
      <c r="GC148" s="51"/>
      <c r="GD148" s="51"/>
      <c r="GE148" s="51"/>
      <c r="GF148" s="51"/>
      <c r="GG148" s="51"/>
      <c r="GH148" s="51"/>
      <c r="GI148" s="51"/>
      <c r="GJ148" s="51"/>
      <c r="GK148" s="51"/>
      <c r="GL148" s="51"/>
      <c r="GM148" s="51"/>
      <c r="GN148" s="51"/>
      <c r="GO148" s="51"/>
      <c r="GP148" s="51"/>
      <c r="GQ148" s="51"/>
      <c r="GR148" s="51"/>
      <c r="GS148" s="51"/>
      <c r="GT148" s="51"/>
      <c r="GU148" s="51"/>
      <c r="GV148" s="51"/>
      <c r="GW148" s="51"/>
      <c r="GX148" s="51"/>
      <c r="GY148" s="51"/>
      <c r="GZ148" s="51"/>
      <c r="HA148" s="51"/>
      <c r="HB148" s="51"/>
      <c r="HC148" s="51"/>
      <c r="HD148" s="51"/>
      <c r="HE148" s="51"/>
      <c r="HF148" s="51"/>
      <c r="HG148" s="51"/>
      <c r="HH148" s="51"/>
      <c r="HI148" s="51"/>
      <c r="HJ148" s="51"/>
      <c r="HK148" s="51"/>
      <c r="HL148" s="51"/>
    </row>
    <row r="149" spans="1:220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51"/>
      <c r="CQ149" s="51"/>
      <c r="CR149" s="51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  <c r="DU149" s="51"/>
      <c r="DV149" s="51"/>
      <c r="DW149" s="51"/>
      <c r="DX149" s="51"/>
      <c r="DY149" s="51"/>
      <c r="DZ149" s="51"/>
      <c r="EA149" s="51"/>
      <c r="EB149" s="51"/>
      <c r="EC149" s="51"/>
      <c r="ED149" s="51"/>
      <c r="EE149" s="51"/>
      <c r="EF149" s="51"/>
      <c r="EG149" s="51"/>
      <c r="EH149" s="51"/>
      <c r="EI149" s="51"/>
      <c r="EJ149" s="51"/>
      <c r="EK149" s="51"/>
      <c r="EL149" s="51"/>
      <c r="EM149" s="51"/>
      <c r="EN149" s="51"/>
      <c r="EO149" s="51"/>
      <c r="EP149" s="51"/>
      <c r="EQ149" s="51"/>
      <c r="ER149" s="51"/>
      <c r="ES149" s="51"/>
      <c r="ET149" s="51"/>
      <c r="EU149" s="51"/>
      <c r="EV149" s="51"/>
      <c r="EW149" s="51"/>
      <c r="EX149" s="51"/>
      <c r="EY149" s="51"/>
      <c r="EZ149" s="51"/>
      <c r="FA149" s="51"/>
      <c r="FB149" s="51"/>
      <c r="FC149" s="51"/>
      <c r="FD149" s="51"/>
      <c r="FE149" s="51"/>
      <c r="FF149" s="51"/>
      <c r="FG149" s="51"/>
      <c r="FH149" s="51"/>
      <c r="FI149" s="51"/>
      <c r="FJ149" s="51"/>
      <c r="FK149" s="51"/>
      <c r="FL149" s="51"/>
      <c r="FM149" s="51"/>
      <c r="FN149" s="51"/>
      <c r="FO149" s="51"/>
      <c r="FP149" s="51"/>
      <c r="FQ149" s="51"/>
      <c r="FR149" s="51"/>
      <c r="FS149" s="51"/>
      <c r="FT149" s="51"/>
      <c r="FU149" s="51"/>
      <c r="FV149" s="51"/>
      <c r="FW149" s="51"/>
      <c r="FX149" s="51"/>
      <c r="FY149" s="51"/>
      <c r="FZ149" s="51"/>
      <c r="GA149" s="51"/>
      <c r="GB149" s="51"/>
      <c r="GC149" s="51"/>
      <c r="GD149" s="51"/>
      <c r="GE149" s="51"/>
      <c r="GF149" s="51"/>
      <c r="GG149" s="51"/>
      <c r="GH149" s="51"/>
      <c r="GI149" s="51"/>
      <c r="GJ149" s="51"/>
      <c r="GK149" s="51"/>
      <c r="GL149" s="51"/>
      <c r="GM149" s="51"/>
      <c r="GN149" s="51"/>
      <c r="GO149" s="51"/>
      <c r="GP149" s="51"/>
      <c r="GQ149" s="51"/>
      <c r="GR149" s="51"/>
      <c r="GS149" s="51"/>
      <c r="GT149" s="51"/>
      <c r="GU149" s="51"/>
      <c r="GV149" s="51"/>
      <c r="GW149" s="51"/>
      <c r="GX149" s="51"/>
      <c r="GY149" s="51"/>
      <c r="GZ149" s="51"/>
      <c r="HA149" s="51"/>
      <c r="HB149" s="51"/>
      <c r="HC149" s="51"/>
      <c r="HD149" s="51"/>
      <c r="HE149" s="51"/>
      <c r="HF149" s="51"/>
      <c r="HG149" s="51"/>
      <c r="HH149" s="51"/>
      <c r="HI149" s="51"/>
      <c r="HJ149" s="51"/>
      <c r="HK149" s="51"/>
      <c r="HL149" s="51"/>
    </row>
    <row r="150" spans="1:220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51"/>
      <c r="CQ150" s="51"/>
      <c r="CR150" s="51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1"/>
      <c r="DX150" s="51"/>
      <c r="DY150" s="51"/>
      <c r="DZ150" s="51"/>
      <c r="EA150" s="51"/>
      <c r="EB150" s="51"/>
      <c r="EC150" s="51"/>
      <c r="ED150" s="51"/>
      <c r="EE150" s="51"/>
      <c r="EF150" s="51"/>
      <c r="EG150" s="51"/>
      <c r="EH150" s="51"/>
      <c r="EI150" s="51"/>
      <c r="EJ150" s="51"/>
      <c r="EK150" s="51"/>
      <c r="EL150" s="51"/>
      <c r="EM150" s="51"/>
      <c r="EN150" s="51"/>
      <c r="EO150" s="51"/>
      <c r="EP150" s="51"/>
      <c r="EQ150" s="51"/>
      <c r="ER150" s="51"/>
      <c r="ES150" s="51"/>
      <c r="ET150" s="51"/>
      <c r="EU150" s="51"/>
      <c r="EV150" s="51"/>
      <c r="EW150" s="51"/>
      <c r="EX150" s="51"/>
      <c r="EY150" s="51"/>
      <c r="EZ150" s="51"/>
      <c r="FA150" s="51"/>
      <c r="FB150" s="51"/>
      <c r="FC150" s="51"/>
      <c r="FD150" s="51"/>
      <c r="FE150" s="51"/>
      <c r="FF150" s="51"/>
      <c r="FG150" s="51"/>
      <c r="FH150" s="51"/>
      <c r="FI150" s="51"/>
      <c r="FJ150" s="51"/>
      <c r="FK150" s="51"/>
      <c r="FL150" s="51"/>
      <c r="FM150" s="51"/>
      <c r="FN150" s="51"/>
      <c r="FO150" s="51"/>
      <c r="FP150" s="51"/>
      <c r="FQ150" s="51"/>
      <c r="FR150" s="51"/>
      <c r="FS150" s="51"/>
      <c r="FT150" s="51"/>
      <c r="FU150" s="51"/>
      <c r="FV150" s="51"/>
      <c r="FW150" s="51"/>
      <c r="FX150" s="51"/>
      <c r="FY150" s="51"/>
      <c r="FZ150" s="51"/>
      <c r="GA150" s="51"/>
      <c r="GB150" s="51"/>
      <c r="GC150" s="51"/>
      <c r="GD150" s="51"/>
      <c r="GE150" s="51"/>
      <c r="GF150" s="51"/>
      <c r="GG150" s="51"/>
      <c r="GH150" s="51"/>
      <c r="GI150" s="51"/>
      <c r="GJ150" s="51"/>
      <c r="GK150" s="51"/>
      <c r="GL150" s="51"/>
      <c r="GM150" s="51"/>
      <c r="GN150" s="51"/>
      <c r="GO150" s="51"/>
      <c r="GP150" s="51"/>
      <c r="GQ150" s="51"/>
      <c r="GR150" s="51"/>
      <c r="GS150" s="51"/>
      <c r="GT150" s="51"/>
      <c r="GU150" s="51"/>
      <c r="GV150" s="51"/>
      <c r="GW150" s="51"/>
      <c r="GX150" s="51"/>
      <c r="GY150" s="51"/>
      <c r="GZ150" s="51"/>
      <c r="HA150" s="51"/>
      <c r="HB150" s="51"/>
      <c r="HC150" s="51"/>
      <c r="HD150" s="51"/>
      <c r="HE150" s="51"/>
      <c r="HF150" s="51"/>
      <c r="HG150" s="51"/>
      <c r="HH150" s="51"/>
      <c r="HI150" s="51"/>
      <c r="HJ150" s="51"/>
      <c r="HK150" s="51"/>
      <c r="HL150" s="51"/>
    </row>
    <row r="151" spans="1:220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51"/>
      <c r="CQ151" s="51"/>
      <c r="CR151" s="51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  <c r="DU151" s="51"/>
      <c r="DV151" s="51"/>
      <c r="DW151" s="51"/>
      <c r="DX151" s="51"/>
      <c r="DY151" s="51"/>
      <c r="DZ151" s="51"/>
      <c r="EA151" s="51"/>
      <c r="EB151" s="51"/>
      <c r="EC151" s="51"/>
      <c r="ED151" s="51"/>
      <c r="EE151" s="51"/>
      <c r="EF151" s="51"/>
      <c r="EG151" s="51"/>
      <c r="EH151" s="51"/>
      <c r="EI151" s="51"/>
      <c r="EJ151" s="51"/>
      <c r="EK151" s="51"/>
      <c r="EL151" s="51"/>
      <c r="EM151" s="51"/>
      <c r="EN151" s="51"/>
      <c r="EO151" s="51"/>
      <c r="EP151" s="51"/>
      <c r="EQ151" s="51"/>
      <c r="ER151" s="51"/>
      <c r="ES151" s="51"/>
      <c r="ET151" s="51"/>
      <c r="EU151" s="51"/>
      <c r="EV151" s="51"/>
      <c r="EW151" s="51"/>
      <c r="EX151" s="51"/>
      <c r="EY151" s="51"/>
      <c r="EZ151" s="51"/>
      <c r="FA151" s="51"/>
      <c r="FB151" s="51"/>
      <c r="FC151" s="51"/>
      <c r="FD151" s="51"/>
      <c r="FE151" s="51"/>
      <c r="FF151" s="51"/>
      <c r="FG151" s="51"/>
      <c r="FH151" s="51"/>
      <c r="FI151" s="51"/>
      <c r="FJ151" s="51"/>
      <c r="FK151" s="51"/>
      <c r="FL151" s="51"/>
      <c r="FM151" s="51"/>
      <c r="FN151" s="51"/>
      <c r="FO151" s="51"/>
      <c r="FP151" s="51"/>
      <c r="FQ151" s="51"/>
      <c r="FR151" s="51"/>
      <c r="FS151" s="51"/>
      <c r="FT151" s="51"/>
      <c r="FU151" s="51"/>
      <c r="FV151" s="51"/>
      <c r="FW151" s="51"/>
      <c r="FX151" s="51"/>
      <c r="FY151" s="51"/>
      <c r="FZ151" s="51"/>
      <c r="GA151" s="51"/>
      <c r="GB151" s="51"/>
      <c r="GC151" s="51"/>
      <c r="GD151" s="51"/>
      <c r="GE151" s="51"/>
      <c r="GF151" s="51"/>
      <c r="GG151" s="51"/>
      <c r="GH151" s="51"/>
      <c r="GI151" s="51"/>
      <c r="GJ151" s="51"/>
      <c r="GK151" s="51"/>
      <c r="GL151" s="51"/>
      <c r="GM151" s="51"/>
      <c r="GN151" s="51"/>
      <c r="GO151" s="51"/>
      <c r="GP151" s="51"/>
      <c r="GQ151" s="51"/>
      <c r="GR151" s="51"/>
      <c r="GS151" s="51"/>
      <c r="GT151" s="51"/>
      <c r="GU151" s="51"/>
      <c r="GV151" s="51"/>
      <c r="GW151" s="51"/>
      <c r="GX151" s="51"/>
      <c r="GY151" s="51"/>
      <c r="GZ151" s="51"/>
      <c r="HA151" s="51"/>
      <c r="HB151" s="51"/>
      <c r="HC151" s="51"/>
      <c r="HD151" s="51"/>
      <c r="HE151" s="51"/>
      <c r="HF151" s="51"/>
      <c r="HG151" s="51"/>
      <c r="HH151" s="51"/>
      <c r="HI151" s="51"/>
      <c r="HJ151" s="51"/>
      <c r="HK151" s="51"/>
      <c r="HL151" s="51"/>
    </row>
    <row r="152" spans="1:220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1"/>
      <c r="FP152" s="51"/>
      <c r="FQ152" s="51"/>
      <c r="FR152" s="51"/>
      <c r="FS152" s="51"/>
      <c r="FT152" s="51"/>
      <c r="FU152" s="51"/>
      <c r="FV152" s="51"/>
      <c r="FW152" s="51"/>
      <c r="FX152" s="51"/>
      <c r="FY152" s="51"/>
      <c r="FZ152" s="51"/>
      <c r="GA152" s="51"/>
      <c r="GB152" s="51"/>
      <c r="GC152" s="51"/>
      <c r="GD152" s="51"/>
      <c r="GE152" s="51"/>
      <c r="GF152" s="51"/>
      <c r="GG152" s="51"/>
      <c r="GH152" s="51"/>
      <c r="GI152" s="51"/>
      <c r="GJ152" s="51"/>
      <c r="GK152" s="51"/>
      <c r="GL152" s="51"/>
      <c r="GM152" s="51"/>
      <c r="GN152" s="51"/>
      <c r="GO152" s="51"/>
      <c r="GP152" s="51"/>
      <c r="GQ152" s="51"/>
      <c r="GR152" s="51"/>
      <c r="GS152" s="51"/>
      <c r="GT152" s="51"/>
      <c r="GU152" s="51"/>
      <c r="GV152" s="51"/>
      <c r="GW152" s="51"/>
      <c r="GX152" s="51"/>
      <c r="GY152" s="51"/>
      <c r="GZ152" s="51"/>
      <c r="HA152" s="51"/>
      <c r="HB152" s="51"/>
      <c r="HC152" s="51"/>
      <c r="HD152" s="51"/>
      <c r="HE152" s="51"/>
      <c r="HF152" s="51"/>
      <c r="HG152" s="51"/>
      <c r="HH152" s="51"/>
      <c r="HI152" s="51"/>
      <c r="HJ152" s="51"/>
      <c r="HK152" s="51"/>
      <c r="HL152" s="51"/>
    </row>
    <row r="153" spans="1:220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  <c r="DU153" s="51"/>
      <c r="DV153" s="51"/>
      <c r="DW153" s="51"/>
      <c r="DX153" s="51"/>
      <c r="DY153" s="51"/>
      <c r="DZ153" s="51"/>
      <c r="EA153" s="51"/>
      <c r="EB153" s="51"/>
      <c r="EC153" s="51"/>
      <c r="ED153" s="51"/>
      <c r="EE153" s="51"/>
      <c r="EF153" s="51"/>
      <c r="EG153" s="51"/>
      <c r="EH153" s="51"/>
      <c r="EI153" s="51"/>
      <c r="EJ153" s="5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1"/>
      <c r="FP153" s="51"/>
      <c r="FQ153" s="51"/>
      <c r="FR153" s="51"/>
      <c r="FS153" s="51"/>
      <c r="FT153" s="51"/>
      <c r="FU153" s="51"/>
      <c r="FV153" s="51"/>
      <c r="FW153" s="51"/>
      <c r="FX153" s="51"/>
      <c r="FY153" s="51"/>
      <c r="FZ153" s="51"/>
      <c r="GA153" s="51"/>
      <c r="GB153" s="51"/>
      <c r="GC153" s="51"/>
      <c r="GD153" s="51"/>
      <c r="GE153" s="51"/>
      <c r="GF153" s="51"/>
      <c r="GG153" s="51"/>
      <c r="GH153" s="51"/>
      <c r="GI153" s="51"/>
      <c r="GJ153" s="51"/>
      <c r="GK153" s="51"/>
      <c r="GL153" s="51"/>
      <c r="GM153" s="51"/>
      <c r="GN153" s="51"/>
      <c r="GO153" s="51"/>
      <c r="GP153" s="51"/>
      <c r="GQ153" s="51"/>
      <c r="GR153" s="51"/>
      <c r="GS153" s="51"/>
      <c r="GT153" s="51"/>
      <c r="GU153" s="51"/>
      <c r="GV153" s="51"/>
      <c r="GW153" s="51"/>
      <c r="GX153" s="51"/>
      <c r="GY153" s="51"/>
      <c r="GZ153" s="51"/>
      <c r="HA153" s="51"/>
      <c r="HB153" s="51"/>
      <c r="HC153" s="51"/>
      <c r="HD153" s="51"/>
      <c r="HE153" s="51"/>
      <c r="HF153" s="51"/>
      <c r="HG153" s="51"/>
      <c r="HH153" s="51"/>
      <c r="HI153" s="51"/>
      <c r="HJ153" s="51"/>
      <c r="HK153" s="51"/>
      <c r="HL153" s="51"/>
    </row>
    <row r="154" spans="1:220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  <c r="GD154" s="51"/>
      <c r="GE154" s="51"/>
      <c r="GF154" s="51"/>
      <c r="GG154" s="51"/>
      <c r="GH154" s="51"/>
      <c r="GI154" s="51"/>
      <c r="GJ154" s="51"/>
      <c r="GK154" s="51"/>
      <c r="GL154" s="51"/>
      <c r="GM154" s="51"/>
      <c r="GN154" s="51"/>
      <c r="GO154" s="51"/>
      <c r="GP154" s="51"/>
      <c r="GQ154" s="51"/>
      <c r="GR154" s="51"/>
      <c r="GS154" s="51"/>
      <c r="GT154" s="51"/>
      <c r="GU154" s="51"/>
      <c r="GV154" s="51"/>
      <c r="GW154" s="51"/>
      <c r="GX154" s="51"/>
      <c r="GY154" s="51"/>
      <c r="GZ154" s="51"/>
      <c r="HA154" s="51"/>
      <c r="HB154" s="51"/>
      <c r="HC154" s="51"/>
      <c r="HD154" s="51"/>
      <c r="HE154" s="51"/>
      <c r="HF154" s="51"/>
      <c r="HG154" s="51"/>
      <c r="HH154" s="51"/>
      <c r="HI154" s="51"/>
      <c r="HJ154" s="51"/>
      <c r="HK154" s="51"/>
      <c r="HL154" s="51"/>
    </row>
    <row r="155" spans="1:220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  <c r="DU155" s="51"/>
      <c r="DV155" s="51"/>
      <c r="DW155" s="51"/>
      <c r="DX155" s="51"/>
      <c r="DY155" s="51"/>
      <c r="DZ155" s="51"/>
      <c r="EA155" s="51"/>
      <c r="EB155" s="51"/>
      <c r="EC155" s="51"/>
      <c r="ED155" s="51"/>
      <c r="EE155" s="51"/>
      <c r="EF155" s="51"/>
      <c r="EG155" s="51"/>
      <c r="EH155" s="51"/>
      <c r="EI155" s="51"/>
      <c r="EJ155" s="5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1"/>
      <c r="FP155" s="51"/>
      <c r="FQ155" s="51"/>
      <c r="FR155" s="51"/>
      <c r="FS155" s="51"/>
      <c r="FT155" s="51"/>
      <c r="FU155" s="51"/>
      <c r="FV155" s="51"/>
      <c r="FW155" s="51"/>
      <c r="FX155" s="51"/>
      <c r="FY155" s="51"/>
      <c r="FZ155" s="51"/>
      <c r="GA155" s="51"/>
      <c r="GB155" s="51"/>
      <c r="GC155" s="51"/>
      <c r="GD155" s="51"/>
      <c r="GE155" s="51"/>
      <c r="GF155" s="51"/>
      <c r="GG155" s="51"/>
      <c r="GH155" s="51"/>
      <c r="GI155" s="51"/>
      <c r="GJ155" s="51"/>
      <c r="GK155" s="51"/>
      <c r="GL155" s="51"/>
      <c r="GM155" s="51"/>
      <c r="GN155" s="51"/>
      <c r="GO155" s="51"/>
      <c r="GP155" s="51"/>
      <c r="GQ155" s="51"/>
      <c r="GR155" s="51"/>
      <c r="GS155" s="51"/>
      <c r="GT155" s="51"/>
      <c r="GU155" s="51"/>
      <c r="GV155" s="51"/>
      <c r="GW155" s="51"/>
      <c r="GX155" s="51"/>
      <c r="GY155" s="51"/>
      <c r="GZ155" s="51"/>
      <c r="HA155" s="51"/>
      <c r="HB155" s="51"/>
      <c r="HC155" s="51"/>
      <c r="HD155" s="51"/>
      <c r="HE155" s="51"/>
      <c r="HF155" s="51"/>
      <c r="HG155" s="51"/>
      <c r="HH155" s="51"/>
      <c r="HI155" s="51"/>
      <c r="HJ155" s="51"/>
      <c r="HK155" s="51"/>
      <c r="HL155" s="51"/>
    </row>
    <row r="156" spans="1:220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  <c r="DU156" s="51"/>
      <c r="DV156" s="51"/>
      <c r="DW156" s="51"/>
      <c r="DX156" s="51"/>
      <c r="DY156" s="51"/>
      <c r="DZ156" s="51"/>
      <c r="EA156" s="51"/>
      <c r="EB156" s="51"/>
      <c r="EC156" s="51"/>
      <c r="ED156" s="51"/>
      <c r="EE156" s="51"/>
      <c r="EF156" s="51"/>
      <c r="EG156" s="51"/>
      <c r="EH156" s="51"/>
      <c r="EI156" s="51"/>
      <c r="EJ156" s="51"/>
      <c r="EK156" s="51"/>
      <c r="EL156" s="51"/>
      <c r="EM156" s="51"/>
      <c r="EN156" s="51"/>
      <c r="EO156" s="51"/>
      <c r="EP156" s="51"/>
      <c r="EQ156" s="51"/>
      <c r="ER156" s="51"/>
      <c r="ES156" s="51"/>
      <c r="ET156" s="51"/>
      <c r="EU156" s="51"/>
      <c r="EV156" s="51"/>
      <c r="EW156" s="51"/>
      <c r="EX156" s="51"/>
      <c r="EY156" s="51"/>
      <c r="EZ156" s="51"/>
      <c r="FA156" s="51"/>
      <c r="FB156" s="51"/>
      <c r="FC156" s="51"/>
      <c r="FD156" s="51"/>
      <c r="FE156" s="51"/>
      <c r="FF156" s="51"/>
      <c r="FG156" s="51"/>
      <c r="FH156" s="51"/>
      <c r="FI156" s="51"/>
      <c r="FJ156" s="51"/>
      <c r="FK156" s="51"/>
      <c r="FL156" s="51"/>
      <c r="FM156" s="51"/>
      <c r="FN156" s="51"/>
      <c r="FO156" s="51"/>
      <c r="FP156" s="51"/>
      <c r="FQ156" s="51"/>
      <c r="FR156" s="51"/>
      <c r="FS156" s="51"/>
      <c r="FT156" s="51"/>
      <c r="FU156" s="51"/>
      <c r="FV156" s="51"/>
      <c r="FW156" s="51"/>
      <c r="FX156" s="51"/>
      <c r="FY156" s="51"/>
      <c r="FZ156" s="51"/>
      <c r="GA156" s="51"/>
      <c r="GB156" s="51"/>
      <c r="GC156" s="51"/>
      <c r="GD156" s="51"/>
      <c r="GE156" s="51"/>
      <c r="GF156" s="51"/>
      <c r="GG156" s="51"/>
      <c r="GH156" s="51"/>
      <c r="GI156" s="51"/>
      <c r="GJ156" s="51"/>
      <c r="GK156" s="51"/>
      <c r="GL156" s="51"/>
      <c r="GM156" s="51"/>
      <c r="GN156" s="51"/>
      <c r="GO156" s="51"/>
      <c r="GP156" s="51"/>
      <c r="GQ156" s="51"/>
      <c r="GR156" s="51"/>
      <c r="GS156" s="51"/>
      <c r="GT156" s="51"/>
      <c r="GU156" s="51"/>
      <c r="GV156" s="51"/>
      <c r="GW156" s="51"/>
      <c r="GX156" s="51"/>
      <c r="GY156" s="51"/>
      <c r="GZ156" s="51"/>
      <c r="HA156" s="51"/>
      <c r="HB156" s="51"/>
      <c r="HC156" s="51"/>
      <c r="HD156" s="51"/>
      <c r="HE156" s="51"/>
      <c r="HF156" s="51"/>
      <c r="HG156" s="51"/>
      <c r="HH156" s="51"/>
      <c r="HI156" s="51"/>
      <c r="HJ156" s="51"/>
      <c r="HK156" s="51"/>
      <c r="HL156" s="51"/>
    </row>
    <row r="157" spans="1:220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51"/>
      <c r="CM157" s="51"/>
      <c r="CN157" s="51"/>
      <c r="CO157" s="51"/>
      <c r="CP157" s="51"/>
      <c r="CQ157" s="51"/>
      <c r="CR157" s="51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  <c r="DU157" s="51"/>
      <c r="DV157" s="51"/>
      <c r="DW157" s="51"/>
      <c r="DX157" s="51"/>
      <c r="DY157" s="51"/>
      <c r="DZ157" s="51"/>
      <c r="EA157" s="51"/>
      <c r="EB157" s="51"/>
      <c r="EC157" s="51"/>
      <c r="ED157" s="51"/>
      <c r="EE157" s="51"/>
      <c r="EF157" s="51"/>
      <c r="EG157" s="51"/>
      <c r="EH157" s="51"/>
      <c r="EI157" s="51"/>
      <c r="EJ157" s="51"/>
      <c r="EK157" s="51"/>
      <c r="EL157" s="51"/>
      <c r="EM157" s="51"/>
      <c r="EN157" s="51"/>
      <c r="EO157" s="51"/>
      <c r="EP157" s="51"/>
      <c r="EQ157" s="51"/>
      <c r="ER157" s="51"/>
      <c r="ES157" s="51"/>
      <c r="ET157" s="51"/>
      <c r="EU157" s="51"/>
      <c r="EV157" s="51"/>
      <c r="EW157" s="51"/>
      <c r="EX157" s="51"/>
      <c r="EY157" s="51"/>
      <c r="EZ157" s="51"/>
      <c r="FA157" s="51"/>
      <c r="FB157" s="51"/>
      <c r="FC157" s="51"/>
      <c r="FD157" s="51"/>
      <c r="FE157" s="51"/>
      <c r="FF157" s="51"/>
      <c r="FG157" s="51"/>
      <c r="FH157" s="51"/>
      <c r="FI157" s="51"/>
      <c r="FJ157" s="51"/>
      <c r="FK157" s="51"/>
      <c r="FL157" s="51"/>
      <c r="FM157" s="51"/>
      <c r="FN157" s="51"/>
      <c r="FO157" s="51"/>
      <c r="FP157" s="51"/>
      <c r="FQ157" s="51"/>
      <c r="FR157" s="51"/>
      <c r="FS157" s="51"/>
      <c r="FT157" s="51"/>
      <c r="FU157" s="51"/>
      <c r="FV157" s="51"/>
      <c r="FW157" s="51"/>
      <c r="FX157" s="51"/>
      <c r="FY157" s="51"/>
      <c r="FZ157" s="51"/>
      <c r="GA157" s="51"/>
      <c r="GB157" s="51"/>
      <c r="GC157" s="51"/>
      <c r="GD157" s="51"/>
      <c r="GE157" s="51"/>
      <c r="GF157" s="51"/>
      <c r="GG157" s="51"/>
      <c r="GH157" s="51"/>
      <c r="GI157" s="51"/>
      <c r="GJ157" s="51"/>
      <c r="GK157" s="51"/>
      <c r="GL157" s="51"/>
      <c r="GM157" s="51"/>
      <c r="GN157" s="51"/>
      <c r="GO157" s="51"/>
      <c r="GP157" s="51"/>
      <c r="GQ157" s="51"/>
      <c r="GR157" s="51"/>
      <c r="GS157" s="51"/>
      <c r="GT157" s="51"/>
      <c r="GU157" s="51"/>
      <c r="GV157" s="51"/>
      <c r="GW157" s="51"/>
      <c r="GX157" s="51"/>
      <c r="GY157" s="51"/>
      <c r="GZ157" s="51"/>
      <c r="HA157" s="51"/>
      <c r="HB157" s="51"/>
      <c r="HC157" s="51"/>
      <c r="HD157" s="51"/>
      <c r="HE157" s="51"/>
      <c r="HF157" s="51"/>
      <c r="HG157" s="51"/>
      <c r="HH157" s="51"/>
      <c r="HI157" s="51"/>
      <c r="HJ157" s="51"/>
      <c r="HK157" s="51"/>
      <c r="HL157" s="51"/>
    </row>
    <row r="158" spans="1:220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1"/>
      <c r="DX158" s="51"/>
      <c r="DY158" s="51"/>
      <c r="DZ158" s="51"/>
      <c r="EA158" s="51"/>
      <c r="EB158" s="51"/>
      <c r="EC158" s="51"/>
      <c r="ED158" s="51"/>
      <c r="EE158" s="51"/>
      <c r="EF158" s="51"/>
      <c r="EG158" s="51"/>
      <c r="EH158" s="51"/>
      <c r="EI158" s="51"/>
      <c r="EJ158" s="51"/>
      <c r="EK158" s="51"/>
      <c r="EL158" s="51"/>
      <c r="EM158" s="51"/>
      <c r="EN158" s="51"/>
      <c r="EO158" s="51"/>
      <c r="EP158" s="51"/>
      <c r="EQ158" s="51"/>
      <c r="ER158" s="51"/>
      <c r="ES158" s="51"/>
      <c r="ET158" s="51"/>
      <c r="EU158" s="51"/>
      <c r="EV158" s="51"/>
      <c r="EW158" s="51"/>
      <c r="EX158" s="51"/>
      <c r="EY158" s="51"/>
      <c r="EZ158" s="51"/>
      <c r="FA158" s="51"/>
      <c r="FB158" s="51"/>
      <c r="FC158" s="51"/>
      <c r="FD158" s="51"/>
      <c r="FE158" s="51"/>
      <c r="FF158" s="51"/>
      <c r="FG158" s="51"/>
      <c r="FH158" s="51"/>
      <c r="FI158" s="51"/>
      <c r="FJ158" s="51"/>
      <c r="FK158" s="51"/>
      <c r="FL158" s="51"/>
      <c r="FM158" s="51"/>
      <c r="FN158" s="51"/>
      <c r="FO158" s="51"/>
      <c r="FP158" s="51"/>
      <c r="FQ158" s="51"/>
      <c r="FR158" s="51"/>
      <c r="FS158" s="51"/>
      <c r="FT158" s="51"/>
      <c r="FU158" s="51"/>
      <c r="FV158" s="51"/>
      <c r="FW158" s="51"/>
      <c r="FX158" s="51"/>
      <c r="FY158" s="51"/>
      <c r="FZ158" s="51"/>
      <c r="GA158" s="51"/>
      <c r="GB158" s="51"/>
      <c r="GC158" s="51"/>
      <c r="GD158" s="51"/>
      <c r="GE158" s="51"/>
      <c r="GF158" s="51"/>
      <c r="GG158" s="51"/>
      <c r="GH158" s="51"/>
      <c r="GI158" s="51"/>
      <c r="GJ158" s="51"/>
      <c r="GK158" s="51"/>
      <c r="GL158" s="51"/>
      <c r="GM158" s="51"/>
      <c r="GN158" s="51"/>
      <c r="GO158" s="51"/>
      <c r="GP158" s="51"/>
      <c r="GQ158" s="51"/>
      <c r="GR158" s="51"/>
      <c r="GS158" s="51"/>
      <c r="GT158" s="51"/>
      <c r="GU158" s="51"/>
      <c r="GV158" s="51"/>
      <c r="GW158" s="51"/>
      <c r="GX158" s="51"/>
      <c r="GY158" s="51"/>
      <c r="GZ158" s="51"/>
      <c r="HA158" s="51"/>
      <c r="HB158" s="51"/>
      <c r="HC158" s="51"/>
      <c r="HD158" s="51"/>
      <c r="HE158" s="51"/>
      <c r="HF158" s="51"/>
      <c r="HG158" s="51"/>
      <c r="HH158" s="51"/>
      <c r="HI158" s="51"/>
      <c r="HJ158" s="51"/>
      <c r="HK158" s="51"/>
      <c r="HL158" s="51"/>
    </row>
    <row r="159" spans="1:220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1"/>
      <c r="CJ159" s="51"/>
      <c r="CK159" s="51"/>
      <c r="CL159" s="51"/>
      <c r="CM159" s="51"/>
      <c r="CN159" s="51"/>
      <c r="CO159" s="51"/>
      <c r="CP159" s="51"/>
      <c r="CQ159" s="51"/>
      <c r="CR159" s="51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1"/>
      <c r="DS159" s="51"/>
      <c r="DT159" s="51"/>
      <c r="DU159" s="51"/>
      <c r="DV159" s="51"/>
      <c r="DW159" s="51"/>
      <c r="DX159" s="51"/>
      <c r="DY159" s="51"/>
      <c r="DZ159" s="51"/>
      <c r="EA159" s="51"/>
      <c r="EB159" s="51"/>
      <c r="EC159" s="51"/>
      <c r="ED159" s="51"/>
      <c r="EE159" s="51"/>
      <c r="EF159" s="51"/>
      <c r="EG159" s="51"/>
      <c r="EH159" s="51"/>
      <c r="EI159" s="51"/>
      <c r="EJ159" s="51"/>
      <c r="EK159" s="51"/>
      <c r="EL159" s="51"/>
      <c r="EM159" s="51"/>
      <c r="EN159" s="51"/>
      <c r="EO159" s="51"/>
      <c r="EP159" s="51"/>
      <c r="EQ159" s="51"/>
      <c r="ER159" s="51"/>
      <c r="ES159" s="51"/>
      <c r="ET159" s="51"/>
      <c r="EU159" s="51"/>
      <c r="EV159" s="51"/>
      <c r="EW159" s="51"/>
      <c r="EX159" s="51"/>
      <c r="EY159" s="51"/>
      <c r="EZ159" s="51"/>
      <c r="FA159" s="51"/>
      <c r="FB159" s="51"/>
      <c r="FC159" s="51"/>
      <c r="FD159" s="51"/>
      <c r="FE159" s="51"/>
      <c r="FF159" s="51"/>
      <c r="FG159" s="51"/>
      <c r="FH159" s="51"/>
      <c r="FI159" s="51"/>
      <c r="FJ159" s="51"/>
      <c r="FK159" s="51"/>
      <c r="FL159" s="51"/>
      <c r="FM159" s="51"/>
      <c r="FN159" s="51"/>
      <c r="FO159" s="51"/>
      <c r="FP159" s="51"/>
      <c r="FQ159" s="51"/>
      <c r="FR159" s="51"/>
      <c r="FS159" s="51"/>
      <c r="FT159" s="51"/>
      <c r="FU159" s="51"/>
      <c r="FV159" s="51"/>
      <c r="FW159" s="51"/>
      <c r="FX159" s="51"/>
      <c r="FY159" s="51"/>
      <c r="FZ159" s="51"/>
      <c r="GA159" s="51"/>
      <c r="GB159" s="51"/>
      <c r="GC159" s="51"/>
      <c r="GD159" s="51"/>
      <c r="GE159" s="51"/>
      <c r="GF159" s="51"/>
      <c r="GG159" s="51"/>
      <c r="GH159" s="51"/>
      <c r="GI159" s="51"/>
      <c r="GJ159" s="51"/>
      <c r="GK159" s="51"/>
      <c r="GL159" s="51"/>
      <c r="GM159" s="51"/>
      <c r="GN159" s="51"/>
      <c r="GO159" s="51"/>
      <c r="GP159" s="51"/>
      <c r="GQ159" s="51"/>
      <c r="GR159" s="51"/>
      <c r="GS159" s="51"/>
      <c r="GT159" s="51"/>
      <c r="GU159" s="51"/>
      <c r="GV159" s="51"/>
      <c r="GW159" s="51"/>
      <c r="GX159" s="51"/>
      <c r="GY159" s="51"/>
      <c r="GZ159" s="51"/>
      <c r="HA159" s="51"/>
      <c r="HB159" s="51"/>
      <c r="HC159" s="51"/>
      <c r="HD159" s="51"/>
      <c r="HE159" s="51"/>
      <c r="HF159" s="51"/>
      <c r="HG159" s="51"/>
      <c r="HH159" s="51"/>
      <c r="HI159" s="51"/>
      <c r="HJ159" s="51"/>
      <c r="HK159" s="51"/>
      <c r="HL159" s="51"/>
    </row>
    <row r="160" spans="1:220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  <c r="DT160" s="51"/>
      <c r="DU160" s="51"/>
      <c r="DV160" s="51"/>
      <c r="DW160" s="51"/>
      <c r="DX160" s="51"/>
      <c r="DY160" s="51"/>
      <c r="DZ160" s="51"/>
      <c r="EA160" s="51"/>
      <c r="EB160" s="51"/>
      <c r="EC160" s="51"/>
      <c r="ED160" s="51"/>
      <c r="EE160" s="51"/>
      <c r="EF160" s="51"/>
      <c r="EG160" s="51"/>
      <c r="EH160" s="51"/>
      <c r="EI160" s="51"/>
      <c r="EJ160" s="51"/>
      <c r="EK160" s="51"/>
      <c r="EL160" s="51"/>
      <c r="EM160" s="51"/>
      <c r="EN160" s="51"/>
      <c r="EO160" s="51"/>
      <c r="EP160" s="51"/>
      <c r="EQ160" s="51"/>
      <c r="ER160" s="51"/>
      <c r="ES160" s="51"/>
      <c r="ET160" s="51"/>
      <c r="EU160" s="51"/>
      <c r="EV160" s="51"/>
      <c r="EW160" s="51"/>
      <c r="EX160" s="51"/>
      <c r="EY160" s="51"/>
      <c r="EZ160" s="51"/>
      <c r="FA160" s="51"/>
      <c r="FB160" s="51"/>
      <c r="FC160" s="51"/>
      <c r="FD160" s="51"/>
      <c r="FE160" s="51"/>
      <c r="FF160" s="51"/>
      <c r="FG160" s="51"/>
      <c r="FH160" s="51"/>
      <c r="FI160" s="51"/>
      <c r="FJ160" s="51"/>
      <c r="FK160" s="51"/>
      <c r="FL160" s="51"/>
      <c r="FM160" s="51"/>
      <c r="FN160" s="51"/>
      <c r="FO160" s="51"/>
      <c r="FP160" s="51"/>
      <c r="FQ160" s="51"/>
      <c r="FR160" s="51"/>
      <c r="FS160" s="51"/>
      <c r="FT160" s="51"/>
      <c r="FU160" s="51"/>
      <c r="FV160" s="51"/>
      <c r="FW160" s="51"/>
      <c r="FX160" s="51"/>
      <c r="FY160" s="51"/>
      <c r="FZ160" s="51"/>
      <c r="GA160" s="51"/>
      <c r="GB160" s="51"/>
      <c r="GC160" s="51"/>
      <c r="GD160" s="51"/>
      <c r="GE160" s="51"/>
      <c r="GF160" s="51"/>
      <c r="GG160" s="51"/>
      <c r="GH160" s="51"/>
      <c r="GI160" s="51"/>
      <c r="GJ160" s="51"/>
      <c r="GK160" s="51"/>
      <c r="GL160" s="51"/>
      <c r="GM160" s="51"/>
      <c r="GN160" s="51"/>
      <c r="GO160" s="51"/>
      <c r="GP160" s="51"/>
      <c r="GQ160" s="51"/>
      <c r="GR160" s="51"/>
      <c r="GS160" s="51"/>
      <c r="GT160" s="51"/>
      <c r="GU160" s="51"/>
      <c r="GV160" s="51"/>
      <c r="GW160" s="51"/>
      <c r="GX160" s="51"/>
      <c r="GY160" s="51"/>
      <c r="GZ160" s="51"/>
      <c r="HA160" s="51"/>
      <c r="HB160" s="51"/>
      <c r="HC160" s="51"/>
      <c r="HD160" s="51"/>
      <c r="HE160" s="51"/>
      <c r="HF160" s="51"/>
      <c r="HG160" s="51"/>
      <c r="HH160" s="51"/>
      <c r="HI160" s="51"/>
      <c r="HJ160" s="51"/>
      <c r="HK160" s="51"/>
      <c r="HL160" s="51"/>
    </row>
    <row r="161" spans="1:220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  <c r="DU161" s="51"/>
      <c r="DV161" s="51"/>
      <c r="DW161" s="51"/>
      <c r="DX161" s="51"/>
      <c r="DY161" s="51"/>
      <c r="DZ161" s="51"/>
      <c r="EA161" s="51"/>
      <c r="EB161" s="51"/>
      <c r="EC161" s="51"/>
      <c r="ED161" s="51"/>
      <c r="EE161" s="51"/>
      <c r="EF161" s="51"/>
      <c r="EG161" s="51"/>
      <c r="EH161" s="51"/>
      <c r="EI161" s="51"/>
      <c r="EJ161" s="51"/>
      <c r="EK161" s="51"/>
      <c r="EL161" s="51"/>
      <c r="EM161" s="51"/>
      <c r="EN161" s="51"/>
      <c r="EO161" s="51"/>
      <c r="EP161" s="51"/>
      <c r="EQ161" s="51"/>
      <c r="ER161" s="51"/>
      <c r="ES161" s="51"/>
      <c r="ET161" s="51"/>
      <c r="EU161" s="51"/>
      <c r="EV161" s="51"/>
      <c r="EW161" s="51"/>
      <c r="EX161" s="51"/>
      <c r="EY161" s="51"/>
      <c r="EZ161" s="51"/>
      <c r="FA161" s="51"/>
      <c r="FB161" s="51"/>
      <c r="FC161" s="51"/>
      <c r="FD161" s="51"/>
      <c r="FE161" s="51"/>
      <c r="FF161" s="51"/>
      <c r="FG161" s="51"/>
      <c r="FH161" s="51"/>
      <c r="FI161" s="51"/>
      <c r="FJ161" s="51"/>
      <c r="FK161" s="51"/>
      <c r="FL161" s="51"/>
      <c r="FM161" s="51"/>
      <c r="FN161" s="51"/>
      <c r="FO161" s="51"/>
      <c r="FP161" s="51"/>
      <c r="FQ161" s="51"/>
      <c r="FR161" s="51"/>
      <c r="FS161" s="51"/>
      <c r="FT161" s="51"/>
      <c r="FU161" s="51"/>
      <c r="FV161" s="51"/>
      <c r="FW161" s="51"/>
      <c r="FX161" s="51"/>
      <c r="FY161" s="51"/>
      <c r="FZ161" s="51"/>
      <c r="GA161" s="51"/>
      <c r="GB161" s="51"/>
      <c r="GC161" s="51"/>
      <c r="GD161" s="51"/>
      <c r="GE161" s="51"/>
      <c r="GF161" s="51"/>
      <c r="GG161" s="51"/>
      <c r="GH161" s="51"/>
      <c r="GI161" s="51"/>
      <c r="GJ161" s="51"/>
      <c r="GK161" s="51"/>
      <c r="GL161" s="51"/>
      <c r="GM161" s="51"/>
      <c r="GN161" s="51"/>
      <c r="GO161" s="51"/>
      <c r="GP161" s="51"/>
      <c r="GQ161" s="51"/>
      <c r="GR161" s="51"/>
      <c r="GS161" s="51"/>
      <c r="GT161" s="51"/>
      <c r="GU161" s="51"/>
      <c r="GV161" s="51"/>
      <c r="GW161" s="51"/>
      <c r="GX161" s="51"/>
      <c r="GY161" s="51"/>
      <c r="GZ161" s="51"/>
      <c r="HA161" s="51"/>
      <c r="HB161" s="51"/>
      <c r="HC161" s="51"/>
      <c r="HD161" s="51"/>
      <c r="HE161" s="51"/>
      <c r="HF161" s="51"/>
      <c r="HG161" s="51"/>
      <c r="HH161" s="51"/>
      <c r="HI161" s="51"/>
      <c r="HJ161" s="51"/>
      <c r="HK161" s="51"/>
      <c r="HL161" s="51"/>
    </row>
    <row r="162" spans="1:220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1"/>
      <c r="DX162" s="51"/>
      <c r="DY162" s="51"/>
      <c r="DZ162" s="51"/>
      <c r="EA162" s="51"/>
      <c r="EB162" s="51"/>
      <c r="EC162" s="51"/>
      <c r="ED162" s="51"/>
      <c r="EE162" s="51"/>
      <c r="EF162" s="51"/>
      <c r="EG162" s="51"/>
      <c r="EH162" s="51"/>
      <c r="EI162" s="51"/>
      <c r="EJ162" s="51"/>
      <c r="EK162" s="51"/>
      <c r="EL162" s="51"/>
      <c r="EM162" s="51"/>
      <c r="EN162" s="51"/>
      <c r="EO162" s="51"/>
      <c r="EP162" s="51"/>
      <c r="EQ162" s="51"/>
      <c r="ER162" s="51"/>
      <c r="ES162" s="51"/>
      <c r="ET162" s="51"/>
      <c r="EU162" s="51"/>
      <c r="EV162" s="51"/>
      <c r="EW162" s="51"/>
      <c r="EX162" s="51"/>
      <c r="EY162" s="51"/>
      <c r="EZ162" s="51"/>
      <c r="FA162" s="51"/>
      <c r="FB162" s="51"/>
      <c r="FC162" s="51"/>
      <c r="FD162" s="51"/>
      <c r="FE162" s="51"/>
      <c r="FF162" s="51"/>
      <c r="FG162" s="51"/>
      <c r="FH162" s="51"/>
      <c r="FI162" s="51"/>
      <c r="FJ162" s="51"/>
      <c r="FK162" s="51"/>
      <c r="FL162" s="51"/>
      <c r="FM162" s="51"/>
      <c r="FN162" s="51"/>
      <c r="FO162" s="51"/>
      <c r="FP162" s="51"/>
      <c r="FQ162" s="51"/>
      <c r="FR162" s="51"/>
      <c r="FS162" s="51"/>
      <c r="FT162" s="51"/>
      <c r="FU162" s="51"/>
      <c r="FV162" s="51"/>
      <c r="FW162" s="51"/>
      <c r="FX162" s="51"/>
      <c r="FY162" s="51"/>
      <c r="FZ162" s="51"/>
      <c r="GA162" s="51"/>
      <c r="GB162" s="51"/>
      <c r="GC162" s="51"/>
      <c r="GD162" s="51"/>
      <c r="GE162" s="51"/>
      <c r="GF162" s="51"/>
      <c r="GG162" s="51"/>
      <c r="GH162" s="51"/>
      <c r="GI162" s="51"/>
      <c r="GJ162" s="51"/>
      <c r="GK162" s="51"/>
      <c r="GL162" s="51"/>
      <c r="GM162" s="51"/>
      <c r="GN162" s="51"/>
      <c r="GO162" s="51"/>
      <c r="GP162" s="51"/>
      <c r="GQ162" s="51"/>
      <c r="GR162" s="51"/>
      <c r="GS162" s="51"/>
      <c r="GT162" s="51"/>
      <c r="GU162" s="51"/>
      <c r="GV162" s="51"/>
      <c r="GW162" s="51"/>
      <c r="GX162" s="51"/>
      <c r="GY162" s="51"/>
      <c r="GZ162" s="51"/>
      <c r="HA162" s="51"/>
      <c r="HB162" s="51"/>
      <c r="HC162" s="51"/>
      <c r="HD162" s="51"/>
      <c r="HE162" s="51"/>
      <c r="HF162" s="51"/>
      <c r="HG162" s="51"/>
      <c r="HH162" s="51"/>
      <c r="HI162" s="51"/>
      <c r="HJ162" s="51"/>
      <c r="HK162" s="51"/>
      <c r="HL162" s="51"/>
    </row>
    <row r="163" spans="1:220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  <c r="DU163" s="51"/>
      <c r="DV163" s="51"/>
      <c r="DW163" s="51"/>
      <c r="DX163" s="51"/>
      <c r="DY163" s="51"/>
      <c r="DZ163" s="51"/>
      <c r="EA163" s="51"/>
      <c r="EB163" s="51"/>
      <c r="EC163" s="51"/>
      <c r="ED163" s="51"/>
      <c r="EE163" s="51"/>
      <c r="EF163" s="51"/>
      <c r="EG163" s="51"/>
      <c r="EH163" s="51"/>
      <c r="EI163" s="51"/>
      <c r="EJ163" s="51"/>
      <c r="EK163" s="51"/>
      <c r="EL163" s="51"/>
      <c r="EM163" s="51"/>
      <c r="EN163" s="51"/>
      <c r="EO163" s="51"/>
      <c r="EP163" s="51"/>
      <c r="EQ163" s="51"/>
      <c r="ER163" s="51"/>
      <c r="ES163" s="51"/>
      <c r="ET163" s="51"/>
      <c r="EU163" s="51"/>
      <c r="EV163" s="51"/>
      <c r="EW163" s="51"/>
      <c r="EX163" s="51"/>
      <c r="EY163" s="51"/>
      <c r="EZ163" s="51"/>
      <c r="FA163" s="51"/>
      <c r="FB163" s="51"/>
      <c r="FC163" s="51"/>
      <c r="FD163" s="51"/>
      <c r="FE163" s="51"/>
      <c r="FF163" s="51"/>
      <c r="FG163" s="51"/>
      <c r="FH163" s="51"/>
      <c r="FI163" s="51"/>
      <c r="FJ163" s="51"/>
      <c r="FK163" s="51"/>
      <c r="FL163" s="51"/>
      <c r="FM163" s="51"/>
      <c r="FN163" s="51"/>
      <c r="FO163" s="51"/>
      <c r="FP163" s="51"/>
      <c r="FQ163" s="51"/>
      <c r="FR163" s="51"/>
      <c r="FS163" s="51"/>
      <c r="FT163" s="51"/>
      <c r="FU163" s="51"/>
      <c r="FV163" s="51"/>
      <c r="FW163" s="51"/>
      <c r="FX163" s="51"/>
      <c r="FY163" s="51"/>
      <c r="FZ163" s="51"/>
      <c r="GA163" s="51"/>
      <c r="GB163" s="51"/>
      <c r="GC163" s="51"/>
      <c r="GD163" s="51"/>
      <c r="GE163" s="51"/>
      <c r="GF163" s="51"/>
      <c r="GG163" s="51"/>
      <c r="GH163" s="51"/>
      <c r="GI163" s="51"/>
      <c r="GJ163" s="51"/>
      <c r="GK163" s="51"/>
      <c r="GL163" s="51"/>
      <c r="GM163" s="51"/>
      <c r="GN163" s="51"/>
      <c r="GO163" s="51"/>
      <c r="GP163" s="51"/>
      <c r="GQ163" s="51"/>
      <c r="GR163" s="51"/>
      <c r="GS163" s="51"/>
      <c r="GT163" s="51"/>
      <c r="GU163" s="51"/>
      <c r="GV163" s="51"/>
      <c r="GW163" s="51"/>
      <c r="GX163" s="51"/>
      <c r="GY163" s="51"/>
      <c r="GZ163" s="51"/>
      <c r="HA163" s="51"/>
      <c r="HB163" s="51"/>
      <c r="HC163" s="51"/>
      <c r="HD163" s="51"/>
      <c r="HE163" s="51"/>
      <c r="HF163" s="51"/>
      <c r="HG163" s="51"/>
      <c r="HH163" s="51"/>
      <c r="HI163" s="51"/>
      <c r="HJ163" s="51"/>
      <c r="HK163" s="51"/>
      <c r="HL163" s="51"/>
    </row>
    <row r="164" spans="1:220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1"/>
      <c r="DY164" s="51"/>
      <c r="DZ164" s="51"/>
      <c r="EA164" s="51"/>
      <c r="EB164" s="51"/>
      <c r="EC164" s="51"/>
      <c r="ED164" s="51"/>
      <c r="EE164" s="51"/>
      <c r="EF164" s="51"/>
      <c r="EG164" s="51"/>
      <c r="EH164" s="51"/>
      <c r="EI164" s="51"/>
      <c r="EJ164" s="51"/>
      <c r="EK164" s="51"/>
      <c r="EL164" s="51"/>
      <c r="EM164" s="51"/>
      <c r="EN164" s="51"/>
      <c r="EO164" s="51"/>
      <c r="EP164" s="51"/>
      <c r="EQ164" s="51"/>
      <c r="ER164" s="51"/>
      <c r="ES164" s="51"/>
      <c r="ET164" s="51"/>
      <c r="EU164" s="51"/>
      <c r="EV164" s="51"/>
      <c r="EW164" s="51"/>
      <c r="EX164" s="51"/>
      <c r="EY164" s="51"/>
      <c r="EZ164" s="51"/>
      <c r="FA164" s="51"/>
      <c r="FB164" s="51"/>
      <c r="FC164" s="51"/>
      <c r="FD164" s="51"/>
      <c r="FE164" s="51"/>
      <c r="FF164" s="51"/>
      <c r="FG164" s="51"/>
      <c r="FH164" s="51"/>
      <c r="FI164" s="51"/>
      <c r="FJ164" s="51"/>
      <c r="FK164" s="51"/>
      <c r="FL164" s="51"/>
      <c r="FM164" s="51"/>
      <c r="FN164" s="51"/>
      <c r="FO164" s="51"/>
      <c r="FP164" s="51"/>
      <c r="FQ164" s="51"/>
      <c r="FR164" s="51"/>
      <c r="FS164" s="51"/>
      <c r="FT164" s="51"/>
      <c r="FU164" s="51"/>
      <c r="FV164" s="51"/>
      <c r="FW164" s="51"/>
      <c r="FX164" s="51"/>
      <c r="FY164" s="51"/>
      <c r="FZ164" s="51"/>
      <c r="GA164" s="51"/>
      <c r="GB164" s="51"/>
      <c r="GC164" s="51"/>
      <c r="GD164" s="51"/>
      <c r="GE164" s="51"/>
      <c r="GF164" s="51"/>
      <c r="GG164" s="51"/>
      <c r="GH164" s="51"/>
      <c r="GI164" s="51"/>
      <c r="GJ164" s="51"/>
      <c r="GK164" s="51"/>
      <c r="GL164" s="51"/>
      <c r="GM164" s="51"/>
      <c r="GN164" s="51"/>
      <c r="GO164" s="51"/>
      <c r="GP164" s="51"/>
      <c r="GQ164" s="51"/>
      <c r="GR164" s="51"/>
      <c r="GS164" s="51"/>
      <c r="GT164" s="51"/>
      <c r="GU164" s="51"/>
      <c r="GV164" s="51"/>
      <c r="GW164" s="51"/>
      <c r="GX164" s="51"/>
      <c r="GY164" s="51"/>
      <c r="GZ164" s="51"/>
      <c r="HA164" s="51"/>
      <c r="HB164" s="51"/>
      <c r="HC164" s="51"/>
      <c r="HD164" s="51"/>
      <c r="HE164" s="51"/>
      <c r="HF164" s="51"/>
      <c r="HG164" s="51"/>
      <c r="HH164" s="51"/>
      <c r="HI164" s="51"/>
      <c r="HJ164" s="51"/>
      <c r="HK164" s="51"/>
      <c r="HL164" s="51"/>
    </row>
    <row r="165" spans="1:220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  <c r="DT165" s="51"/>
      <c r="DU165" s="51"/>
      <c r="DV165" s="51"/>
      <c r="DW165" s="51"/>
      <c r="DX165" s="51"/>
      <c r="DY165" s="51"/>
      <c r="DZ165" s="51"/>
      <c r="EA165" s="51"/>
      <c r="EB165" s="51"/>
      <c r="EC165" s="51"/>
      <c r="ED165" s="51"/>
      <c r="EE165" s="51"/>
      <c r="EF165" s="51"/>
      <c r="EG165" s="51"/>
      <c r="EH165" s="51"/>
      <c r="EI165" s="51"/>
      <c r="EJ165" s="51"/>
      <c r="EK165" s="51"/>
      <c r="EL165" s="51"/>
      <c r="EM165" s="51"/>
      <c r="EN165" s="51"/>
      <c r="EO165" s="51"/>
      <c r="EP165" s="51"/>
      <c r="EQ165" s="51"/>
      <c r="ER165" s="51"/>
      <c r="ES165" s="51"/>
      <c r="ET165" s="51"/>
      <c r="EU165" s="51"/>
      <c r="EV165" s="51"/>
      <c r="EW165" s="51"/>
      <c r="EX165" s="51"/>
      <c r="EY165" s="51"/>
      <c r="EZ165" s="51"/>
      <c r="FA165" s="51"/>
      <c r="FB165" s="51"/>
      <c r="FC165" s="51"/>
      <c r="FD165" s="51"/>
      <c r="FE165" s="51"/>
      <c r="FF165" s="51"/>
      <c r="FG165" s="51"/>
      <c r="FH165" s="51"/>
      <c r="FI165" s="51"/>
      <c r="FJ165" s="51"/>
      <c r="FK165" s="51"/>
      <c r="FL165" s="51"/>
      <c r="FM165" s="51"/>
      <c r="FN165" s="51"/>
      <c r="FO165" s="51"/>
      <c r="FP165" s="51"/>
      <c r="FQ165" s="51"/>
      <c r="FR165" s="51"/>
      <c r="FS165" s="51"/>
      <c r="FT165" s="51"/>
      <c r="FU165" s="51"/>
      <c r="FV165" s="51"/>
      <c r="FW165" s="51"/>
      <c r="FX165" s="51"/>
      <c r="FY165" s="51"/>
      <c r="FZ165" s="51"/>
      <c r="GA165" s="51"/>
      <c r="GB165" s="51"/>
      <c r="GC165" s="51"/>
      <c r="GD165" s="51"/>
      <c r="GE165" s="51"/>
      <c r="GF165" s="51"/>
      <c r="GG165" s="51"/>
      <c r="GH165" s="51"/>
      <c r="GI165" s="51"/>
      <c r="GJ165" s="51"/>
      <c r="GK165" s="51"/>
      <c r="GL165" s="51"/>
      <c r="GM165" s="51"/>
      <c r="GN165" s="51"/>
      <c r="GO165" s="51"/>
      <c r="GP165" s="51"/>
      <c r="GQ165" s="51"/>
      <c r="GR165" s="51"/>
      <c r="GS165" s="51"/>
      <c r="GT165" s="51"/>
      <c r="GU165" s="51"/>
      <c r="GV165" s="51"/>
      <c r="GW165" s="51"/>
      <c r="GX165" s="51"/>
      <c r="GY165" s="51"/>
      <c r="GZ165" s="51"/>
      <c r="HA165" s="51"/>
      <c r="HB165" s="51"/>
      <c r="HC165" s="51"/>
      <c r="HD165" s="51"/>
      <c r="HE165" s="51"/>
      <c r="HF165" s="51"/>
      <c r="HG165" s="51"/>
      <c r="HH165" s="51"/>
      <c r="HI165" s="51"/>
      <c r="HJ165" s="51"/>
      <c r="HK165" s="51"/>
      <c r="HL165" s="51"/>
    </row>
    <row r="166" spans="1:220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  <c r="DU166" s="51"/>
      <c r="DV166" s="51"/>
      <c r="DW166" s="51"/>
      <c r="DX166" s="51"/>
      <c r="DY166" s="51"/>
      <c r="DZ166" s="51"/>
      <c r="EA166" s="51"/>
      <c r="EB166" s="51"/>
      <c r="EC166" s="51"/>
      <c r="ED166" s="51"/>
      <c r="EE166" s="51"/>
      <c r="EF166" s="51"/>
      <c r="EG166" s="51"/>
      <c r="EH166" s="51"/>
      <c r="EI166" s="51"/>
      <c r="EJ166" s="51"/>
      <c r="EK166" s="51"/>
      <c r="EL166" s="51"/>
      <c r="EM166" s="51"/>
      <c r="EN166" s="51"/>
      <c r="EO166" s="51"/>
      <c r="EP166" s="51"/>
      <c r="EQ166" s="51"/>
      <c r="ER166" s="51"/>
      <c r="ES166" s="51"/>
      <c r="ET166" s="51"/>
      <c r="EU166" s="51"/>
      <c r="EV166" s="51"/>
      <c r="EW166" s="51"/>
      <c r="EX166" s="51"/>
      <c r="EY166" s="51"/>
      <c r="EZ166" s="51"/>
      <c r="FA166" s="51"/>
      <c r="FB166" s="51"/>
      <c r="FC166" s="51"/>
      <c r="FD166" s="51"/>
      <c r="FE166" s="51"/>
      <c r="FF166" s="51"/>
      <c r="FG166" s="51"/>
      <c r="FH166" s="51"/>
      <c r="FI166" s="51"/>
      <c r="FJ166" s="51"/>
      <c r="FK166" s="51"/>
      <c r="FL166" s="51"/>
      <c r="FM166" s="51"/>
      <c r="FN166" s="51"/>
      <c r="FO166" s="51"/>
      <c r="FP166" s="51"/>
      <c r="FQ166" s="51"/>
      <c r="FR166" s="51"/>
      <c r="FS166" s="51"/>
      <c r="FT166" s="51"/>
      <c r="FU166" s="51"/>
      <c r="FV166" s="51"/>
      <c r="FW166" s="51"/>
      <c r="FX166" s="51"/>
      <c r="FY166" s="51"/>
      <c r="FZ166" s="51"/>
      <c r="GA166" s="51"/>
      <c r="GB166" s="51"/>
      <c r="GC166" s="51"/>
      <c r="GD166" s="51"/>
      <c r="GE166" s="51"/>
      <c r="GF166" s="51"/>
      <c r="GG166" s="51"/>
      <c r="GH166" s="51"/>
      <c r="GI166" s="51"/>
      <c r="GJ166" s="51"/>
      <c r="GK166" s="51"/>
      <c r="GL166" s="51"/>
      <c r="GM166" s="51"/>
      <c r="GN166" s="51"/>
      <c r="GO166" s="51"/>
      <c r="GP166" s="51"/>
      <c r="GQ166" s="51"/>
      <c r="GR166" s="51"/>
      <c r="GS166" s="51"/>
      <c r="GT166" s="51"/>
      <c r="GU166" s="51"/>
      <c r="GV166" s="51"/>
      <c r="GW166" s="51"/>
      <c r="GX166" s="51"/>
      <c r="GY166" s="51"/>
      <c r="GZ166" s="51"/>
      <c r="HA166" s="51"/>
      <c r="HB166" s="51"/>
      <c r="HC166" s="51"/>
      <c r="HD166" s="51"/>
      <c r="HE166" s="51"/>
      <c r="HF166" s="51"/>
      <c r="HG166" s="51"/>
      <c r="HH166" s="51"/>
      <c r="HI166" s="51"/>
      <c r="HJ166" s="51"/>
      <c r="HK166" s="51"/>
      <c r="HL166" s="51"/>
    </row>
    <row r="167" spans="1:220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1"/>
      <c r="DY167" s="51"/>
      <c r="DZ167" s="51"/>
      <c r="EA167" s="51"/>
      <c r="EB167" s="51"/>
      <c r="EC167" s="51"/>
      <c r="ED167" s="51"/>
      <c r="EE167" s="51"/>
      <c r="EF167" s="51"/>
      <c r="EG167" s="51"/>
      <c r="EH167" s="51"/>
      <c r="EI167" s="51"/>
      <c r="EJ167" s="51"/>
      <c r="EK167" s="51"/>
      <c r="EL167" s="51"/>
      <c r="EM167" s="51"/>
      <c r="EN167" s="51"/>
      <c r="EO167" s="51"/>
      <c r="EP167" s="51"/>
      <c r="EQ167" s="51"/>
      <c r="ER167" s="51"/>
      <c r="ES167" s="51"/>
      <c r="ET167" s="51"/>
      <c r="EU167" s="51"/>
      <c r="EV167" s="51"/>
      <c r="EW167" s="51"/>
      <c r="EX167" s="51"/>
      <c r="EY167" s="51"/>
      <c r="EZ167" s="51"/>
      <c r="FA167" s="51"/>
      <c r="FB167" s="51"/>
      <c r="FC167" s="51"/>
      <c r="FD167" s="51"/>
      <c r="FE167" s="51"/>
      <c r="FF167" s="51"/>
      <c r="FG167" s="51"/>
      <c r="FH167" s="51"/>
      <c r="FI167" s="51"/>
      <c r="FJ167" s="51"/>
      <c r="FK167" s="51"/>
      <c r="FL167" s="51"/>
      <c r="FM167" s="51"/>
      <c r="FN167" s="51"/>
      <c r="FO167" s="51"/>
      <c r="FP167" s="51"/>
      <c r="FQ167" s="51"/>
      <c r="FR167" s="51"/>
      <c r="FS167" s="51"/>
      <c r="FT167" s="51"/>
      <c r="FU167" s="51"/>
      <c r="FV167" s="51"/>
      <c r="FW167" s="51"/>
      <c r="FX167" s="51"/>
      <c r="FY167" s="51"/>
      <c r="FZ167" s="51"/>
      <c r="GA167" s="51"/>
      <c r="GB167" s="51"/>
      <c r="GC167" s="51"/>
      <c r="GD167" s="51"/>
      <c r="GE167" s="51"/>
      <c r="GF167" s="51"/>
      <c r="GG167" s="51"/>
      <c r="GH167" s="51"/>
      <c r="GI167" s="51"/>
      <c r="GJ167" s="51"/>
      <c r="GK167" s="51"/>
      <c r="GL167" s="51"/>
      <c r="GM167" s="51"/>
      <c r="GN167" s="51"/>
      <c r="GO167" s="51"/>
      <c r="GP167" s="51"/>
      <c r="GQ167" s="51"/>
      <c r="GR167" s="51"/>
      <c r="GS167" s="51"/>
      <c r="GT167" s="51"/>
      <c r="GU167" s="51"/>
      <c r="GV167" s="51"/>
      <c r="GW167" s="51"/>
      <c r="GX167" s="51"/>
      <c r="GY167" s="51"/>
      <c r="GZ167" s="51"/>
      <c r="HA167" s="51"/>
      <c r="HB167" s="51"/>
      <c r="HC167" s="51"/>
      <c r="HD167" s="51"/>
      <c r="HE167" s="51"/>
      <c r="HF167" s="51"/>
      <c r="HG167" s="51"/>
      <c r="HH167" s="51"/>
      <c r="HI167" s="51"/>
      <c r="HJ167" s="51"/>
      <c r="HK167" s="51"/>
      <c r="HL167" s="51"/>
    </row>
    <row r="168" spans="1:220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1"/>
      <c r="DY168" s="51"/>
      <c r="DZ168" s="51"/>
      <c r="EA168" s="51"/>
      <c r="EB168" s="51"/>
      <c r="EC168" s="51"/>
      <c r="ED168" s="51"/>
      <c r="EE168" s="51"/>
      <c r="EF168" s="51"/>
      <c r="EG168" s="51"/>
      <c r="EH168" s="51"/>
      <c r="EI168" s="51"/>
      <c r="EJ168" s="51"/>
      <c r="EK168" s="51"/>
      <c r="EL168" s="51"/>
      <c r="EM168" s="51"/>
      <c r="EN168" s="51"/>
      <c r="EO168" s="51"/>
      <c r="EP168" s="51"/>
      <c r="EQ168" s="51"/>
      <c r="ER168" s="51"/>
      <c r="ES168" s="51"/>
      <c r="ET168" s="51"/>
      <c r="EU168" s="51"/>
      <c r="EV168" s="51"/>
      <c r="EW168" s="51"/>
      <c r="EX168" s="51"/>
      <c r="EY168" s="51"/>
      <c r="EZ168" s="51"/>
      <c r="FA168" s="51"/>
      <c r="FB168" s="51"/>
      <c r="FC168" s="51"/>
      <c r="FD168" s="51"/>
      <c r="FE168" s="51"/>
      <c r="FF168" s="51"/>
      <c r="FG168" s="51"/>
      <c r="FH168" s="51"/>
      <c r="FI168" s="51"/>
      <c r="FJ168" s="51"/>
      <c r="FK168" s="51"/>
      <c r="FL168" s="51"/>
      <c r="FM168" s="51"/>
      <c r="FN168" s="51"/>
      <c r="FO168" s="51"/>
      <c r="FP168" s="51"/>
      <c r="FQ168" s="51"/>
      <c r="FR168" s="51"/>
      <c r="FS168" s="51"/>
      <c r="FT168" s="51"/>
      <c r="FU168" s="51"/>
      <c r="FV168" s="51"/>
      <c r="FW168" s="51"/>
      <c r="FX168" s="51"/>
      <c r="FY168" s="51"/>
      <c r="FZ168" s="51"/>
      <c r="GA168" s="51"/>
      <c r="GB168" s="51"/>
      <c r="GC168" s="51"/>
      <c r="GD168" s="51"/>
      <c r="GE168" s="51"/>
      <c r="GF168" s="51"/>
      <c r="GG168" s="51"/>
      <c r="GH168" s="51"/>
      <c r="GI168" s="51"/>
      <c r="GJ168" s="51"/>
      <c r="GK168" s="51"/>
      <c r="GL168" s="51"/>
      <c r="GM168" s="51"/>
      <c r="GN168" s="51"/>
      <c r="GO168" s="51"/>
      <c r="GP168" s="51"/>
      <c r="GQ168" s="51"/>
      <c r="GR168" s="51"/>
      <c r="GS168" s="51"/>
      <c r="GT168" s="51"/>
      <c r="GU168" s="51"/>
      <c r="GV168" s="51"/>
      <c r="GW168" s="51"/>
      <c r="GX168" s="51"/>
      <c r="GY168" s="51"/>
      <c r="GZ168" s="51"/>
      <c r="HA168" s="51"/>
      <c r="HB168" s="51"/>
      <c r="HC168" s="51"/>
      <c r="HD168" s="51"/>
      <c r="HE168" s="51"/>
      <c r="HF168" s="51"/>
      <c r="HG168" s="51"/>
      <c r="HH168" s="51"/>
      <c r="HI168" s="51"/>
      <c r="HJ168" s="51"/>
      <c r="HK168" s="51"/>
      <c r="HL168" s="51"/>
    </row>
    <row r="169" spans="1:220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51"/>
      <c r="EV169" s="51"/>
      <c r="EW169" s="51"/>
      <c r="EX169" s="51"/>
      <c r="EY169" s="51"/>
      <c r="EZ169" s="51"/>
      <c r="FA169" s="51"/>
      <c r="FB169" s="51"/>
      <c r="FC169" s="51"/>
      <c r="FD169" s="51"/>
      <c r="FE169" s="51"/>
      <c r="FF169" s="51"/>
      <c r="FG169" s="51"/>
      <c r="FH169" s="51"/>
      <c r="FI169" s="51"/>
      <c r="FJ169" s="51"/>
      <c r="FK169" s="51"/>
      <c r="FL169" s="51"/>
      <c r="FM169" s="51"/>
      <c r="FN169" s="51"/>
      <c r="FO169" s="51"/>
      <c r="FP169" s="51"/>
      <c r="FQ169" s="51"/>
      <c r="FR169" s="51"/>
      <c r="FS169" s="51"/>
      <c r="FT169" s="51"/>
      <c r="FU169" s="51"/>
      <c r="FV169" s="51"/>
      <c r="FW169" s="51"/>
      <c r="FX169" s="51"/>
      <c r="FY169" s="51"/>
      <c r="FZ169" s="51"/>
      <c r="GA169" s="51"/>
      <c r="GB169" s="51"/>
      <c r="GC169" s="51"/>
      <c r="GD169" s="51"/>
      <c r="GE169" s="51"/>
      <c r="GF169" s="51"/>
      <c r="GG169" s="51"/>
      <c r="GH169" s="51"/>
      <c r="GI169" s="51"/>
      <c r="GJ169" s="51"/>
      <c r="GK169" s="51"/>
      <c r="GL169" s="51"/>
      <c r="GM169" s="51"/>
      <c r="GN169" s="51"/>
      <c r="GO169" s="51"/>
      <c r="GP169" s="51"/>
      <c r="GQ169" s="51"/>
      <c r="GR169" s="51"/>
      <c r="GS169" s="51"/>
      <c r="GT169" s="51"/>
      <c r="GU169" s="51"/>
      <c r="GV169" s="51"/>
      <c r="GW169" s="51"/>
      <c r="GX169" s="51"/>
      <c r="GY169" s="51"/>
      <c r="GZ169" s="51"/>
      <c r="HA169" s="51"/>
      <c r="HB169" s="51"/>
      <c r="HC169" s="51"/>
      <c r="HD169" s="51"/>
      <c r="HE169" s="51"/>
      <c r="HF169" s="51"/>
      <c r="HG169" s="51"/>
      <c r="HH169" s="51"/>
      <c r="HI169" s="51"/>
      <c r="HJ169" s="51"/>
      <c r="HK169" s="51"/>
      <c r="HL169" s="51"/>
    </row>
    <row r="170" spans="1:220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1"/>
      <c r="DY170" s="51"/>
      <c r="DZ170" s="51"/>
      <c r="EA170" s="51"/>
      <c r="EB170" s="51"/>
      <c r="EC170" s="51"/>
      <c r="ED170" s="51"/>
      <c r="EE170" s="51"/>
      <c r="EF170" s="51"/>
      <c r="EG170" s="51"/>
      <c r="EH170" s="51"/>
      <c r="EI170" s="51"/>
      <c r="EJ170" s="51"/>
      <c r="EK170" s="51"/>
      <c r="EL170" s="51"/>
      <c r="EM170" s="51"/>
      <c r="EN170" s="51"/>
      <c r="EO170" s="51"/>
      <c r="EP170" s="51"/>
      <c r="EQ170" s="51"/>
      <c r="ER170" s="51"/>
      <c r="ES170" s="51"/>
      <c r="ET170" s="51"/>
      <c r="EU170" s="51"/>
      <c r="EV170" s="51"/>
      <c r="EW170" s="51"/>
      <c r="EX170" s="51"/>
      <c r="EY170" s="51"/>
      <c r="EZ170" s="51"/>
      <c r="FA170" s="51"/>
      <c r="FB170" s="51"/>
      <c r="FC170" s="51"/>
      <c r="FD170" s="51"/>
      <c r="FE170" s="51"/>
      <c r="FF170" s="51"/>
      <c r="FG170" s="51"/>
      <c r="FH170" s="51"/>
      <c r="FI170" s="51"/>
      <c r="FJ170" s="51"/>
      <c r="FK170" s="51"/>
      <c r="FL170" s="51"/>
      <c r="FM170" s="51"/>
      <c r="FN170" s="51"/>
      <c r="FO170" s="51"/>
      <c r="FP170" s="51"/>
      <c r="FQ170" s="51"/>
      <c r="FR170" s="51"/>
      <c r="FS170" s="51"/>
      <c r="FT170" s="51"/>
      <c r="FU170" s="51"/>
      <c r="FV170" s="51"/>
      <c r="FW170" s="51"/>
      <c r="FX170" s="51"/>
      <c r="FY170" s="51"/>
      <c r="FZ170" s="51"/>
      <c r="GA170" s="51"/>
      <c r="GB170" s="51"/>
      <c r="GC170" s="51"/>
      <c r="GD170" s="51"/>
      <c r="GE170" s="51"/>
      <c r="GF170" s="51"/>
      <c r="GG170" s="51"/>
      <c r="GH170" s="51"/>
      <c r="GI170" s="51"/>
      <c r="GJ170" s="51"/>
      <c r="GK170" s="51"/>
      <c r="GL170" s="51"/>
      <c r="GM170" s="51"/>
      <c r="GN170" s="51"/>
      <c r="GO170" s="51"/>
      <c r="GP170" s="51"/>
      <c r="GQ170" s="51"/>
      <c r="GR170" s="51"/>
      <c r="GS170" s="51"/>
      <c r="GT170" s="51"/>
      <c r="GU170" s="51"/>
      <c r="GV170" s="51"/>
      <c r="GW170" s="51"/>
      <c r="GX170" s="51"/>
      <c r="GY170" s="51"/>
      <c r="GZ170" s="51"/>
      <c r="HA170" s="51"/>
      <c r="HB170" s="51"/>
      <c r="HC170" s="51"/>
      <c r="HD170" s="51"/>
      <c r="HE170" s="51"/>
      <c r="HF170" s="51"/>
      <c r="HG170" s="51"/>
      <c r="HH170" s="51"/>
      <c r="HI170" s="51"/>
      <c r="HJ170" s="51"/>
      <c r="HK170" s="51"/>
      <c r="HL170" s="51"/>
    </row>
    <row r="171" spans="1:220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1"/>
      <c r="DY171" s="51"/>
      <c r="DZ171" s="51"/>
      <c r="EA171" s="51"/>
      <c r="EB171" s="51"/>
      <c r="EC171" s="51"/>
      <c r="ED171" s="51"/>
      <c r="EE171" s="51"/>
      <c r="EF171" s="51"/>
      <c r="EG171" s="51"/>
      <c r="EH171" s="51"/>
      <c r="EI171" s="51"/>
      <c r="EJ171" s="51"/>
      <c r="EK171" s="51"/>
      <c r="EL171" s="51"/>
      <c r="EM171" s="51"/>
      <c r="EN171" s="51"/>
      <c r="EO171" s="51"/>
      <c r="EP171" s="51"/>
      <c r="EQ171" s="51"/>
      <c r="ER171" s="51"/>
      <c r="ES171" s="51"/>
      <c r="ET171" s="51"/>
      <c r="EU171" s="51"/>
      <c r="EV171" s="51"/>
      <c r="EW171" s="51"/>
      <c r="EX171" s="51"/>
      <c r="EY171" s="51"/>
      <c r="EZ171" s="51"/>
      <c r="FA171" s="51"/>
      <c r="FB171" s="51"/>
      <c r="FC171" s="51"/>
      <c r="FD171" s="51"/>
      <c r="FE171" s="51"/>
      <c r="FF171" s="51"/>
      <c r="FG171" s="51"/>
      <c r="FH171" s="51"/>
      <c r="FI171" s="51"/>
      <c r="FJ171" s="51"/>
      <c r="FK171" s="51"/>
      <c r="FL171" s="51"/>
      <c r="FM171" s="51"/>
      <c r="FN171" s="51"/>
      <c r="FO171" s="51"/>
      <c r="FP171" s="51"/>
      <c r="FQ171" s="51"/>
      <c r="FR171" s="51"/>
      <c r="FS171" s="51"/>
      <c r="FT171" s="51"/>
      <c r="FU171" s="51"/>
      <c r="FV171" s="51"/>
      <c r="FW171" s="51"/>
      <c r="FX171" s="51"/>
      <c r="FY171" s="51"/>
      <c r="FZ171" s="51"/>
      <c r="GA171" s="51"/>
      <c r="GB171" s="51"/>
      <c r="GC171" s="51"/>
      <c r="GD171" s="51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  <c r="GO171" s="51"/>
      <c r="GP171" s="51"/>
      <c r="GQ171" s="51"/>
      <c r="GR171" s="51"/>
      <c r="GS171" s="51"/>
      <c r="GT171" s="51"/>
      <c r="GU171" s="51"/>
      <c r="GV171" s="51"/>
      <c r="GW171" s="51"/>
      <c r="GX171" s="51"/>
      <c r="GY171" s="51"/>
      <c r="GZ171" s="51"/>
      <c r="HA171" s="51"/>
      <c r="HB171" s="51"/>
      <c r="HC171" s="51"/>
      <c r="HD171" s="51"/>
      <c r="HE171" s="51"/>
      <c r="HF171" s="51"/>
      <c r="HG171" s="51"/>
      <c r="HH171" s="51"/>
      <c r="HI171" s="51"/>
      <c r="HJ171" s="51"/>
      <c r="HK171" s="51"/>
      <c r="HL171" s="51"/>
    </row>
    <row r="172" spans="1:220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1"/>
      <c r="DY172" s="51"/>
      <c r="DZ172" s="51"/>
      <c r="EA172" s="51"/>
      <c r="EB172" s="51"/>
      <c r="EC172" s="51"/>
      <c r="ED172" s="51"/>
      <c r="EE172" s="51"/>
      <c r="EF172" s="51"/>
      <c r="EG172" s="51"/>
      <c r="EH172" s="51"/>
      <c r="EI172" s="51"/>
      <c r="EJ172" s="51"/>
      <c r="EK172" s="51"/>
      <c r="EL172" s="51"/>
      <c r="EM172" s="51"/>
      <c r="EN172" s="51"/>
      <c r="EO172" s="51"/>
      <c r="EP172" s="51"/>
      <c r="EQ172" s="51"/>
      <c r="ER172" s="51"/>
      <c r="ES172" s="51"/>
      <c r="ET172" s="51"/>
      <c r="EU172" s="51"/>
      <c r="EV172" s="51"/>
      <c r="EW172" s="51"/>
      <c r="EX172" s="51"/>
      <c r="EY172" s="51"/>
      <c r="EZ172" s="51"/>
      <c r="FA172" s="51"/>
      <c r="FB172" s="51"/>
      <c r="FC172" s="51"/>
      <c r="FD172" s="51"/>
      <c r="FE172" s="51"/>
      <c r="FF172" s="51"/>
      <c r="FG172" s="51"/>
      <c r="FH172" s="51"/>
      <c r="FI172" s="51"/>
      <c r="FJ172" s="51"/>
      <c r="FK172" s="51"/>
      <c r="FL172" s="51"/>
      <c r="FM172" s="51"/>
      <c r="FN172" s="51"/>
      <c r="FO172" s="51"/>
      <c r="FP172" s="51"/>
      <c r="FQ172" s="51"/>
      <c r="FR172" s="51"/>
      <c r="FS172" s="51"/>
      <c r="FT172" s="51"/>
      <c r="FU172" s="51"/>
      <c r="FV172" s="51"/>
      <c r="FW172" s="51"/>
      <c r="FX172" s="51"/>
      <c r="FY172" s="51"/>
      <c r="FZ172" s="51"/>
      <c r="GA172" s="51"/>
      <c r="GB172" s="51"/>
      <c r="GC172" s="51"/>
      <c r="GD172" s="51"/>
      <c r="GE172" s="51"/>
      <c r="GF172" s="51"/>
      <c r="GG172" s="51"/>
      <c r="GH172" s="51"/>
      <c r="GI172" s="51"/>
      <c r="GJ172" s="51"/>
      <c r="GK172" s="51"/>
      <c r="GL172" s="51"/>
      <c r="GM172" s="51"/>
      <c r="GN172" s="51"/>
      <c r="GO172" s="51"/>
      <c r="GP172" s="51"/>
      <c r="GQ172" s="51"/>
      <c r="GR172" s="51"/>
      <c r="GS172" s="51"/>
      <c r="GT172" s="51"/>
      <c r="GU172" s="51"/>
      <c r="GV172" s="51"/>
      <c r="GW172" s="51"/>
      <c r="GX172" s="51"/>
      <c r="GY172" s="51"/>
      <c r="GZ172" s="51"/>
      <c r="HA172" s="51"/>
      <c r="HB172" s="51"/>
      <c r="HC172" s="51"/>
      <c r="HD172" s="51"/>
      <c r="HE172" s="51"/>
      <c r="HF172" s="51"/>
      <c r="HG172" s="51"/>
      <c r="HH172" s="51"/>
      <c r="HI172" s="51"/>
      <c r="HJ172" s="51"/>
      <c r="HK172" s="51"/>
      <c r="HL172" s="51"/>
    </row>
    <row r="173" spans="1:220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1"/>
      <c r="FD173" s="51"/>
      <c r="FE173" s="51"/>
      <c r="FF173" s="51"/>
      <c r="FG173" s="51"/>
      <c r="FH173" s="51"/>
      <c r="FI173" s="51"/>
      <c r="FJ173" s="51"/>
      <c r="FK173" s="51"/>
      <c r="FL173" s="51"/>
      <c r="FM173" s="51"/>
      <c r="FN173" s="51"/>
      <c r="FO173" s="51"/>
      <c r="FP173" s="51"/>
      <c r="FQ173" s="51"/>
      <c r="FR173" s="51"/>
      <c r="FS173" s="51"/>
      <c r="FT173" s="51"/>
      <c r="FU173" s="51"/>
      <c r="FV173" s="51"/>
      <c r="FW173" s="51"/>
      <c r="FX173" s="51"/>
      <c r="FY173" s="51"/>
      <c r="FZ173" s="51"/>
      <c r="GA173" s="51"/>
      <c r="GB173" s="51"/>
      <c r="GC173" s="51"/>
      <c r="GD173" s="51"/>
      <c r="GE173" s="51"/>
      <c r="GF173" s="51"/>
      <c r="GG173" s="51"/>
      <c r="GH173" s="51"/>
      <c r="GI173" s="51"/>
      <c r="GJ173" s="51"/>
      <c r="GK173" s="51"/>
      <c r="GL173" s="51"/>
      <c r="GM173" s="51"/>
      <c r="GN173" s="51"/>
      <c r="GO173" s="51"/>
      <c r="GP173" s="51"/>
      <c r="GQ173" s="51"/>
      <c r="GR173" s="51"/>
      <c r="GS173" s="51"/>
      <c r="GT173" s="51"/>
      <c r="GU173" s="51"/>
      <c r="GV173" s="51"/>
      <c r="GW173" s="51"/>
      <c r="GX173" s="51"/>
      <c r="GY173" s="51"/>
      <c r="GZ173" s="51"/>
      <c r="HA173" s="51"/>
      <c r="HB173" s="51"/>
      <c r="HC173" s="51"/>
      <c r="HD173" s="51"/>
      <c r="HE173" s="51"/>
      <c r="HF173" s="51"/>
      <c r="HG173" s="51"/>
      <c r="HH173" s="51"/>
      <c r="HI173" s="51"/>
      <c r="HJ173" s="51"/>
      <c r="HK173" s="51"/>
      <c r="HL173" s="51"/>
    </row>
    <row r="174" spans="1:220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1"/>
      <c r="FD174" s="51"/>
      <c r="FE174" s="51"/>
      <c r="FF174" s="51"/>
      <c r="FG174" s="51"/>
      <c r="FH174" s="51"/>
      <c r="FI174" s="51"/>
      <c r="FJ174" s="51"/>
      <c r="FK174" s="51"/>
      <c r="FL174" s="51"/>
      <c r="FM174" s="51"/>
      <c r="FN174" s="51"/>
      <c r="FO174" s="51"/>
      <c r="FP174" s="51"/>
      <c r="FQ174" s="51"/>
      <c r="FR174" s="51"/>
      <c r="FS174" s="51"/>
      <c r="FT174" s="51"/>
      <c r="FU174" s="51"/>
      <c r="FV174" s="51"/>
      <c r="FW174" s="51"/>
      <c r="FX174" s="51"/>
      <c r="FY174" s="51"/>
      <c r="FZ174" s="51"/>
      <c r="GA174" s="51"/>
      <c r="GB174" s="51"/>
      <c r="GC174" s="51"/>
      <c r="GD174" s="51"/>
      <c r="GE174" s="51"/>
      <c r="GF174" s="51"/>
      <c r="GG174" s="51"/>
      <c r="GH174" s="51"/>
      <c r="GI174" s="51"/>
      <c r="GJ174" s="51"/>
      <c r="GK174" s="51"/>
      <c r="GL174" s="51"/>
      <c r="GM174" s="51"/>
      <c r="GN174" s="51"/>
      <c r="GO174" s="51"/>
      <c r="GP174" s="51"/>
      <c r="GQ174" s="51"/>
      <c r="GR174" s="51"/>
      <c r="GS174" s="51"/>
      <c r="GT174" s="51"/>
      <c r="GU174" s="51"/>
      <c r="GV174" s="51"/>
      <c r="GW174" s="51"/>
      <c r="GX174" s="51"/>
      <c r="GY174" s="51"/>
      <c r="GZ174" s="51"/>
      <c r="HA174" s="51"/>
      <c r="HB174" s="51"/>
      <c r="HC174" s="51"/>
      <c r="HD174" s="51"/>
      <c r="HE174" s="51"/>
      <c r="HF174" s="51"/>
      <c r="HG174" s="51"/>
      <c r="HH174" s="51"/>
      <c r="HI174" s="51"/>
      <c r="HJ174" s="51"/>
      <c r="HK174" s="51"/>
      <c r="HL174" s="51"/>
    </row>
    <row r="175" spans="1:220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1"/>
      <c r="FD175" s="51"/>
      <c r="FE175" s="51"/>
      <c r="FF175" s="51"/>
      <c r="FG175" s="51"/>
      <c r="FH175" s="51"/>
      <c r="FI175" s="51"/>
      <c r="FJ175" s="51"/>
      <c r="FK175" s="51"/>
      <c r="FL175" s="51"/>
      <c r="FM175" s="51"/>
      <c r="FN175" s="51"/>
      <c r="FO175" s="51"/>
      <c r="FP175" s="51"/>
      <c r="FQ175" s="51"/>
      <c r="FR175" s="51"/>
      <c r="FS175" s="51"/>
      <c r="FT175" s="51"/>
      <c r="FU175" s="51"/>
      <c r="FV175" s="51"/>
      <c r="FW175" s="51"/>
      <c r="FX175" s="51"/>
      <c r="FY175" s="51"/>
      <c r="FZ175" s="51"/>
      <c r="GA175" s="51"/>
      <c r="GB175" s="51"/>
      <c r="GC175" s="51"/>
      <c r="GD175" s="51"/>
      <c r="GE175" s="51"/>
      <c r="GF175" s="51"/>
      <c r="GG175" s="51"/>
      <c r="GH175" s="51"/>
      <c r="GI175" s="51"/>
      <c r="GJ175" s="51"/>
      <c r="GK175" s="51"/>
      <c r="GL175" s="51"/>
      <c r="GM175" s="51"/>
      <c r="GN175" s="51"/>
      <c r="GO175" s="51"/>
      <c r="GP175" s="51"/>
      <c r="GQ175" s="51"/>
      <c r="GR175" s="51"/>
      <c r="GS175" s="51"/>
      <c r="GT175" s="51"/>
      <c r="GU175" s="51"/>
      <c r="GV175" s="51"/>
      <c r="GW175" s="51"/>
      <c r="GX175" s="51"/>
      <c r="GY175" s="51"/>
      <c r="GZ175" s="51"/>
      <c r="HA175" s="51"/>
      <c r="HB175" s="51"/>
      <c r="HC175" s="51"/>
      <c r="HD175" s="51"/>
      <c r="HE175" s="51"/>
      <c r="HF175" s="51"/>
      <c r="HG175" s="51"/>
      <c r="HH175" s="51"/>
      <c r="HI175" s="51"/>
      <c r="HJ175" s="51"/>
      <c r="HK175" s="51"/>
      <c r="HL175" s="51"/>
    </row>
    <row r="176" spans="1:220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1"/>
      <c r="FP176" s="51"/>
      <c r="FQ176" s="51"/>
      <c r="FR176" s="51"/>
      <c r="FS176" s="51"/>
      <c r="FT176" s="51"/>
      <c r="FU176" s="51"/>
      <c r="FV176" s="51"/>
      <c r="FW176" s="51"/>
      <c r="FX176" s="51"/>
      <c r="FY176" s="51"/>
      <c r="FZ176" s="51"/>
      <c r="GA176" s="51"/>
      <c r="GB176" s="51"/>
      <c r="GC176" s="51"/>
      <c r="GD176" s="51"/>
      <c r="GE176" s="51"/>
      <c r="GF176" s="51"/>
      <c r="GG176" s="51"/>
      <c r="GH176" s="51"/>
      <c r="GI176" s="51"/>
      <c r="GJ176" s="51"/>
      <c r="GK176" s="51"/>
      <c r="GL176" s="51"/>
      <c r="GM176" s="51"/>
      <c r="GN176" s="51"/>
      <c r="GO176" s="51"/>
      <c r="GP176" s="51"/>
      <c r="GQ176" s="51"/>
      <c r="GR176" s="51"/>
      <c r="GS176" s="51"/>
      <c r="GT176" s="51"/>
      <c r="GU176" s="51"/>
      <c r="GV176" s="51"/>
      <c r="GW176" s="51"/>
      <c r="GX176" s="51"/>
      <c r="GY176" s="51"/>
      <c r="GZ176" s="51"/>
      <c r="HA176" s="51"/>
      <c r="HB176" s="51"/>
      <c r="HC176" s="51"/>
      <c r="HD176" s="51"/>
      <c r="HE176" s="51"/>
      <c r="HF176" s="51"/>
      <c r="HG176" s="51"/>
      <c r="HH176" s="51"/>
      <c r="HI176" s="51"/>
      <c r="HJ176" s="51"/>
      <c r="HK176" s="51"/>
      <c r="HL176" s="51"/>
    </row>
    <row r="177" spans="1:220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51"/>
      <c r="FH177" s="51"/>
      <c r="FI177" s="51"/>
      <c r="FJ177" s="51"/>
      <c r="FK177" s="51"/>
      <c r="FL177" s="51"/>
      <c r="FM177" s="51"/>
      <c r="FN177" s="51"/>
      <c r="FO177" s="51"/>
      <c r="FP177" s="51"/>
      <c r="FQ177" s="51"/>
      <c r="FR177" s="51"/>
      <c r="FS177" s="51"/>
      <c r="FT177" s="51"/>
      <c r="FU177" s="51"/>
      <c r="FV177" s="51"/>
      <c r="FW177" s="51"/>
      <c r="FX177" s="51"/>
      <c r="FY177" s="51"/>
      <c r="FZ177" s="51"/>
      <c r="GA177" s="51"/>
      <c r="GB177" s="51"/>
      <c r="GC177" s="51"/>
      <c r="GD177" s="51"/>
      <c r="GE177" s="51"/>
      <c r="GF177" s="51"/>
      <c r="GG177" s="51"/>
      <c r="GH177" s="51"/>
      <c r="GI177" s="51"/>
      <c r="GJ177" s="51"/>
      <c r="GK177" s="51"/>
      <c r="GL177" s="51"/>
      <c r="GM177" s="51"/>
      <c r="GN177" s="51"/>
      <c r="GO177" s="51"/>
      <c r="GP177" s="51"/>
      <c r="GQ177" s="51"/>
      <c r="GR177" s="51"/>
      <c r="GS177" s="51"/>
      <c r="GT177" s="51"/>
      <c r="GU177" s="51"/>
      <c r="GV177" s="51"/>
      <c r="GW177" s="51"/>
      <c r="GX177" s="51"/>
      <c r="GY177" s="51"/>
      <c r="GZ177" s="51"/>
      <c r="HA177" s="51"/>
      <c r="HB177" s="51"/>
      <c r="HC177" s="51"/>
      <c r="HD177" s="51"/>
      <c r="HE177" s="51"/>
      <c r="HF177" s="51"/>
      <c r="HG177" s="51"/>
      <c r="HH177" s="51"/>
      <c r="HI177" s="51"/>
      <c r="HJ177" s="51"/>
      <c r="HK177" s="51"/>
      <c r="HL177" s="51"/>
    </row>
    <row r="178" spans="1:220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  <c r="GC178" s="51"/>
      <c r="GD178" s="51"/>
      <c r="GE178" s="51"/>
      <c r="GF178" s="51"/>
      <c r="GG178" s="51"/>
      <c r="GH178" s="51"/>
      <c r="GI178" s="51"/>
      <c r="GJ178" s="51"/>
      <c r="GK178" s="51"/>
      <c r="GL178" s="51"/>
      <c r="GM178" s="51"/>
      <c r="GN178" s="51"/>
      <c r="GO178" s="51"/>
      <c r="GP178" s="51"/>
      <c r="GQ178" s="51"/>
      <c r="GR178" s="51"/>
      <c r="GS178" s="51"/>
      <c r="GT178" s="51"/>
      <c r="GU178" s="51"/>
      <c r="GV178" s="51"/>
      <c r="GW178" s="51"/>
      <c r="GX178" s="51"/>
      <c r="GY178" s="51"/>
      <c r="GZ178" s="51"/>
      <c r="HA178" s="51"/>
      <c r="HB178" s="51"/>
      <c r="HC178" s="51"/>
      <c r="HD178" s="51"/>
      <c r="HE178" s="51"/>
      <c r="HF178" s="51"/>
      <c r="HG178" s="51"/>
      <c r="HH178" s="51"/>
      <c r="HI178" s="51"/>
      <c r="HJ178" s="51"/>
      <c r="HK178" s="51"/>
      <c r="HL178" s="51"/>
    </row>
    <row r="179" spans="1:220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  <c r="GC179" s="51"/>
      <c r="GD179" s="51"/>
      <c r="GE179" s="51"/>
      <c r="GF179" s="51"/>
      <c r="GG179" s="51"/>
      <c r="GH179" s="51"/>
      <c r="GI179" s="51"/>
      <c r="GJ179" s="51"/>
      <c r="GK179" s="51"/>
      <c r="GL179" s="51"/>
      <c r="GM179" s="51"/>
      <c r="GN179" s="51"/>
      <c r="GO179" s="51"/>
      <c r="GP179" s="51"/>
      <c r="GQ179" s="51"/>
      <c r="GR179" s="51"/>
      <c r="GS179" s="51"/>
      <c r="GT179" s="51"/>
      <c r="GU179" s="51"/>
      <c r="GV179" s="51"/>
      <c r="GW179" s="51"/>
      <c r="GX179" s="51"/>
      <c r="GY179" s="51"/>
      <c r="GZ179" s="51"/>
      <c r="HA179" s="51"/>
      <c r="HB179" s="51"/>
      <c r="HC179" s="51"/>
      <c r="HD179" s="51"/>
      <c r="HE179" s="51"/>
      <c r="HF179" s="51"/>
      <c r="HG179" s="51"/>
      <c r="HH179" s="51"/>
      <c r="HI179" s="51"/>
      <c r="HJ179" s="51"/>
      <c r="HK179" s="51"/>
      <c r="HL179" s="51"/>
    </row>
    <row r="180" spans="1:220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51"/>
      <c r="FH180" s="51"/>
      <c r="FI180" s="51"/>
      <c r="FJ180" s="51"/>
      <c r="FK180" s="51"/>
      <c r="FL180" s="51"/>
      <c r="FM180" s="51"/>
      <c r="FN180" s="51"/>
      <c r="FO180" s="51"/>
      <c r="FP180" s="51"/>
      <c r="FQ180" s="51"/>
      <c r="FR180" s="51"/>
      <c r="FS180" s="51"/>
      <c r="FT180" s="51"/>
      <c r="FU180" s="51"/>
      <c r="FV180" s="51"/>
      <c r="FW180" s="51"/>
      <c r="FX180" s="51"/>
      <c r="FY180" s="51"/>
      <c r="FZ180" s="51"/>
      <c r="GA180" s="51"/>
      <c r="GB180" s="51"/>
      <c r="GC180" s="51"/>
      <c r="GD180" s="51"/>
      <c r="GE180" s="51"/>
      <c r="GF180" s="51"/>
      <c r="GG180" s="51"/>
      <c r="GH180" s="51"/>
      <c r="GI180" s="51"/>
      <c r="GJ180" s="51"/>
      <c r="GK180" s="51"/>
      <c r="GL180" s="51"/>
      <c r="GM180" s="51"/>
      <c r="GN180" s="51"/>
      <c r="GO180" s="51"/>
      <c r="GP180" s="51"/>
      <c r="GQ180" s="51"/>
      <c r="GR180" s="51"/>
      <c r="GS180" s="51"/>
      <c r="GT180" s="51"/>
      <c r="GU180" s="51"/>
      <c r="GV180" s="51"/>
      <c r="GW180" s="51"/>
      <c r="GX180" s="51"/>
      <c r="GY180" s="51"/>
      <c r="GZ180" s="51"/>
      <c r="HA180" s="51"/>
      <c r="HB180" s="51"/>
      <c r="HC180" s="51"/>
      <c r="HD180" s="51"/>
      <c r="HE180" s="51"/>
      <c r="HF180" s="51"/>
      <c r="HG180" s="51"/>
      <c r="HH180" s="51"/>
      <c r="HI180" s="51"/>
      <c r="HJ180" s="51"/>
      <c r="HK180" s="51"/>
      <c r="HL180" s="51"/>
    </row>
    <row r="181" spans="1:220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1"/>
      <c r="FD181" s="51"/>
      <c r="FE181" s="51"/>
      <c r="FF181" s="51"/>
      <c r="FG181" s="51"/>
      <c r="FH181" s="51"/>
      <c r="FI181" s="51"/>
      <c r="FJ181" s="51"/>
      <c r="FK181" s="51"/>
      <c r="FL181" s="51"/>
      <c r="FM181" s="51"/>
      <c r="FN181" s="51"/>
      <c r="FO181" s="51"/>
      <c r="FP181" s="51"/>
      <c r="FQ181" s="51"/>
      <c r="FR181" s="51"/>
      <c r="FS181" s="51"/>
      <c r="FT181" s="51"/>
      <c r="FU181" s="51"/>
      <c r="FV181" s="51"/>
      <c r="FW181" s="51"/>
      <c r="FX181" s="51"/>
      <c r="FY181" s="51"/>
      <c r="FZ181" s="51"/>
      <c r="GA181" s="51"/>
      <c r="GB181" s="51"/>
      <c r="GC181" s="51"/>
      <c r="GD181" s="51"/>
      <c r="GE181" s="51"/>
      <c r="GF181" s="51"/>
      <c r="GG181" s="51"/>
      <c r="GH181" s="51"/>
      <c r="GI181" s="51"/>
      <c r="GJ181" s="51"/>
      <c r="GK181" s="51"/>
      <c r="GL181" s="51"/>
      <c r="GM181" s="51"/>
      <c r="GN181" s="51"/>
      <c r="GO181" s="51"/>
      <c r="GP181" s="51"/>
      <c r="GQ181" s="51"/>
      <c r="GR181" s="51"/>
      <c r="GS181" s="51"/>
      <c r="GT181" s="51"/>
      <c r="GU181" s="51"/>
      <c r="GV181" s="51"/>
      <c r="GW181" s="51"/>
      <c r="GX181" s="51"/>
      <c r="GY181" s="51"/>
      <c r="GZ181" s="51"/>
      <c r="HA181" s="51"/>
      <c r="HB181" s="51"/>
      <c r="HC181" s="51"/>
      <c r="HD181" s="51"/>
      <c r="HE181" s="51"/>
      <c r="HF181" s="51"/>
      <c r="HG181" s="51"/>
      <c r="HH181" s="51"/>
      <c r="HI181" s="51"/>
      <c r="HJ181" s="51"/>
      <c r="HK181" s="51"/>
      <c r="HL181" s="51"/>
    </row>
    <row r="182" spans="1:220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1"/>
      <c r="FD182" s="51"/>
      <c r="FE182" s="51"/>
      <c r="FF182" s="51"/>
      <c r="FG182" s="51"/>
      <c r="FH182" s="51"/>
      <c r="FI182" s="51"/>
      <c r="FJ182" s="51"/>
      <c r="FK182" s="51"/>
      <c r="FL182" s="51"/>
      <c r="FM182" s="51"/>
      <c r="FN182" s="51"/>
      <c r="FO182" s="51"/>
      <c r="FP182" s="51"/>
      <c r="FQ182" s="51"/>
      <c r="FR182" s="51"/>
      <c r="FS182" s="51"/>
      <c r="FT182" s="51"/>
      <c r="FU182" s="51"/>
      <c r="FV182" s="51"/>
      <c r="FW182" s="51"/>
      <c r="FX182" s="51"/>
      <c r="FY182" s="51"/>
      <c r="FZ182" s="51"/>
      <c r="GA182" s="51"/>
      <c r="GB182" s="51"/>
      <c r="GC182" s="51"/>
      <c r="GD182" s="51"/>
      <c r="GE182" s="51"/>
      <c r="GF182" s="51"/>
      <c r="GG182" s="51"/>
      <c r="GH182" s="51"/>
      <c r="GI182" s="51"/>
      <c r="GJ182" s="51"/>
      <c r="GK182" s="51"/>
      <c r="GL182" s="51"/>
      <c r="GM182" s="51"/>
      <c r="GN182" s="51"/>
      <c r="GO182" s="51"/>
      <c r="GP182" s="51"/>
      <c r="GQ182" s="51"/>
      <c r="GR182" s="51"/>
      <c r="GS182" s="51"/>
      <c r="GT182" s="51"/>
      <c r="GU182" s="51"/>
      <c r="GV182" s="51"/>
      <c r="GW182" s="51"/>
      <c r="GX182" s="51"/>
      <c r="GY182" s="51"/>
      <c r="GZ182" s="51"/>
      <c r="HA182" s="51"/>
      <c r="HB182" s="51"/>
      <c r="HC182" s="51"/>
      <c r="HD182" s="51"/>
      <c r="HE182" s="51"/>
      <c r="HF182" s="51"/>
      <c r="HG182" s="51"/>
      <c r="HH182" s="51"/>
      <c r="HI182" s="51"/>
      <c r="HJ182" s="51"/>
      <c r="HK182" s="51"/>
      <c r="HL182" s="51"/>
    </row>
    <row r="183" spans="1:220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  <c r="DT183" s="51"/>
      <c r="DU183" s="51"/>
      <c r="DV183" s="51"/>
      <c r="DW183" s="51"/>
      <c r="DX183" s="51"/>
      <c r="DY183" s="51"/>
      <c r="DZ183" s="51"/>
      <c r="EA183" s="51"/>
      <c r="EB183" s="51"/>
      <c r="EC183" s="51"/>
      <c r="ED183" s="51"/>
      <c r="EE183" s="51"/>
      <c r="EF183" s="51"/>
      <c r="EG183" s="51"/>
      <c r="EH183" s="51"/>
      <c r="EI183" s="51"/>
      <c r="EJ183" s="51"/>
      <c r="EK183" s="51"/>
      <c r="EL183" s="51"/>
      <c r="EM183" s="51"/>
      <c r="EN183" s="51"/>
      <c r="EO183" s="51"/>
      <c r="EP183" s="51"/>
      <c r="EQ183" s="51"/>
      <c r="ER183" s="51"/>
      <c r="ES183" s="51"/>
      <c r="ET183" s="51"/>
      <c r="EU183" s="51"/>
      <c r="EV183" s="51"/>
      <c r="EW183" s="51"/>
      <c r="EX183" s="51"/>
      <c r="EY183" s="51"/>
      <c r="EZ183" s="51"/>
      <c r="FA183" s="51"/>
      <c r="FB183" s="51"/>
      <c r="FC183" s="51"/>
      <c r="FD183" s="51"/>
      <c r="FE183" s="51"/>
      <c r="FF183" s="51"/>
      <c r="FG183" s="51"/>
      <c r="FH183" s="51"/>
      <c r="FI183" s="51"/>
      <c r="FJ183" s="51"/>
      <c r="FK183" s="51"/>
      <c r="FL183" s="51"/>
      <c r="FM183" s="51"/>
      <c r="FN183" s="51"/>
      <c r="FO183" s="51"/>
      <c r="FP183" s="51"/>
      <c r="FQ183" s="51"/>
      <c r="FR183" s="51"/>
      <c r="FS183" s="51"/>
      <c r="FT183" s="51"/>
      <c r="FU183" s="51"/>
      <c r="FV183" s="51"/>
      <c r="FW183" s="51"/>
      <c r="FX183" s="51"/>
      <c r="FY183" s="51"/>
      <c r="FZ183" s="51"/>
      <c r="GA183" s="51"/>
      <c r="GB183" s="51"/>
      <c r="GC183" s="51"/>
      <c r="GD183" s="51"/>
      <c r="GE183" s="51"/>
      <c r="GF183" s="51"/>
      <c r="GG183" s="51"/>
      <c r="GH183" s="51"/>
      <c r="GI183" s="51"/>
      <c r="GJ183" s="51"/>
      <c r="GK183" s="51"/>
      <c r="GL183" s="51"/>
      <c r="GM183" s="51"/>
      <c r="GN183" s="51"/>
      <c r="GO183" s="51"/>
      <c r="GP183" s="51"/>
      <c r="GQ183" s="51"/>
      <c r="GR183" s="51"/>
      <c r="GS183" s="51"/>
      <c r="GT183" s="51"/>
      <c r="GU183" s="51"/>
      <c r="GV183" s="51"/>
      <c r="GW183" s="51"/>
      <c r="GX183" s="51"/>
      <c r="GY183" s="51"/>
      <c r="GZ183" s="51"/>
      <c r="HA183" s="51"/>
      <c r="HB183" s="51"/>
      <c r="HC183" s="51"/>
      <c r="HD183" s="51"/>
      <c r="HE183" s="51"/>
      <c r="HF183" s="51"/>
      <c r="HG183" s="51"/>
      <c r="HH183" s="51"/>
      <c r="HI183" s="51"/>
      <c r="HJ183" s="51"/>
      <c r="HK183" s="51"/>
      <c r="HL183" s="51"/>
    </row>
    <row r="184" spans="1:220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51"/>
      <c r="DW184" s="51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51"/>
      <c r="FH184" s="51"/>
      <c r="FI184" s="51"/>
      <c r="FJ184" s="51"/>
      <c r="FK184" s="51"/>
      <c r="FL184" s="51"/>
      <c r="FM184" s="51"/>
      <c r="FN184" s="51"/>
      <c r="FO184" s="51"/>
      <c r="FP184" s="51"/>
      <c r="FQ184" s="51"/>
      <c r="FR184" s="51"/>
      <c r="FS184" s="51"/>
      <c r="FT184" s="51"/>
      <c r="FU184" s="51"/>
      <c r="FV184" s="51"/>
      <c r="FW184" s="51"/>
      <c r="FX184" s="51"/>
      <c r="FY184" s="51"/>
      <c r="FZ184" s="51"/>
      <c r="GA184" s="51"/>
      <c r="GB184" s="51"/>
      <c r="GC184" s="51"/>
      <c r="GD184" s="51"/>
      <c r="GE184" s="51"/>
      <c r="GF184" s="51"/>
      <c r="GG184" s="51"/>
      <c r="GH184" s="51"/>
      <c r="GI184" s="51"/>
      <c r="GJ184" s="51"/>
      <c r="GK184" s="51"/>
      <c r="GL184" s="51"/>
      <c r="GM184" s="51"/>
      <c r="GN184" s="51"/>
      <c r="GO184" s="51"/>
      <c r="GP184" s="51"/>
      <c r="GQ184" s="51"/>
      <c r="GR184" s="51"/>
      <c r="GS184" s="51"/>
      <c r="GT184" s="51"/>
      <c r="GU184" s="51"/>
      <c r="GV184" s="51"/>
      <c r="GW184" s="51"/>
      <c r="GX184" s="51"/>
      <c r="GY184" s="51"/>
      <c r="GZ184" s="51"/>
      <c r="HA184" s="51"/>
      <c r="HB184" s="51"/>
      <c r="HC184" s="51"/>
      <c r="HD184" s="51"/>
      <c r="HE184" s="51"/>
      <c r="HF184" s="51"/>
      <c r="HG184" s="51"/>
      <c r="HH184" s="51"/>
      <c r="HI184" s="51"/>
      <c r="HJ184" s="51"/>
      <c r="HK184" s="51"/>
      <c r="HL184" s="51"/>
    </row>
    <row r="185" spans="1:220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  <c r="DT185" s="51"/>
      <c r="DU185" s="51"/>
      <c r="DV185" s="51"/>
      <c r="DW185" s="51"/>
      <c r="DX185" s="51"/>
      <c r="DY185" s="51"/>
      <c r="DZ185" s="51"/>
      <c r="EA185" s="51"/>
      <c r="EB185" s="51"/>
      <c r="EC185" s="51"/>
      <c r="ED185" s="51"/>
      <c r="EE185" s="51"/>
      <c r="EF185" s="51"/>
      <c r="EG185" s="51"/>
      <c r="EH185" s="51"/>
      <c r="EI185" s="51"/>
      <c r="EJ185" s="51"/>
      <c r="EK185" s="51"/>
      <c r="EL185" s="51"/>
      <c r="EM185" s="51"/>
      <c r="EN185" s="51"/>
      <c r="EO185" s="51"/>
      <c r="EP185" s="51"/>
      <c r="EQ185" s="51"/>
      <c r="ER185" s="51"/>
      <c r="ES185" s="51"/>
      <c r="ET185" s="51"/>
      <c r="EU185" s="51"/>
      <c r="EV185" s="51"/>
      <c r="EW185" s="51"/>
      <c r="EX185" s="51"/>
      <c r="EY185" s="51"/>
      <c r="EZ185" s="51"/>
      <c r="FA185" s="51"/>
      <c r="FB185" s="51"/>
      <c r="FC185" s="51"/>
      <c r="FD185" s="51"/>
      <c r="FE185" s="51"/>
      <c r="FF185" s="51"/>
      <c r="FG185" s="51"/>
      <c r="FH185" s="51"/>
      <c r="FI185" s="51"/>
      <c r="FJ185" s="51"/>
      <c r="FK185" s="51"/>
      <c r="FL185" s="51"/>
      <c r="FM185" s="51"/>
      <c r="FN185" s="51"/>
      <c r="FO185" s="51"/>
      <c r="FP185" s="51"/>
      <c r="FQ185" s="51"/>
      <c r="FR185" s="51"/>
      <c r="FS185" s="51"/>
      <c r="FT185" s="51"/>
      <c r="FU185" s="51"/>
      <c r="FV185" s="51"/>
      <c r="FW185" s="51"/>
      <c r="FX185" s="51"/>
      <c r="FY185" s="51"/>
      <c r="FZ185" s="51"/>
      <c r="GA185" s="51"/>
      <c r="GB185" s="51"/>
      <c r="GC185" s="51"/>
      <c r="GD185" s="51"/>
      <c r="GE185" s="51"/>
      <c r="GF185" s="51"/>
      <c r="GG185" s="51"/>
      <c r="GH185" s="51"/>
      <c r="GI185" s="51"/>
      <c r="GJ185" s="51"/>
      <c r="GK185" s="51"/>
      <c r="GL185" s="51"/>
      <c r="GM185" s="51"/>
      <c r="GN185" s="51"/>
      <c r="GO185" s="51"/>
      <c r="GP185" s="51"/>
      <c r="GQ185" s="51"/>
      <c r="GR185" s="51"/>
      <c r="GS185" s="51"/>
      <c r="GT185" s="51"/>
      <c r="GU185" s="51"/>
      <c r="GV185" s="51"/>
      <c r="GW185" s="51"/>
      <c r="GX185" s="51"/>
      <c r="GY185" s="51"/>
      <c r="GZ185" s="51"/>
      <c r="HA185" s="51"/>
      <c r="HB185" s="51"/>
      <c r="HC185" s="51"/>
      <c r="HD185" s="51"/>
      <c r="HE185" s="51"/>
      <c r="HF185" s="51"/>
      <c r="HG185" s="51"/>
      <c r="HH185" s="51"/>
      <c r="HI185" s="51"/>
      <c r="HJ185" s="51"/>
      <c r="HK185" s="51"/>
      <c r="HL185" s="51"/>
    </row>
    <row r="186" spans="1:220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  <c r="DU186" s="51"/>
      <c r="DV186" s="51"/>
      <c r="DW186" s="51"/>
      <c r="DX186" s="51"/>
      <c r="DY186" s="51"/>
      <c r="DZ186" s="51"/>
      <c r="EA186" s="51"/>
      <c r="EB186" s="51"/>
      <c r="EC186" s="51"/>
      <c r="ED186" s="51"/>
      <c r="EE186" s="51"/>
      <c r="EF186" s="51"/>
      <c r="EG186" s="51"/>
      <c r="EH186" s="51"/>
      <c r="EI186" s="51"/>
      <c r="EJ186" s="51"/>
      <c r="EK186" s="51"/>
      <c r="EL186" s="51"/>
      <c r="EM186" s="51"/>
      <c r="EN186" s="51"/>
      <c r="EO186" s="51"/>
      <c r="EP186" s="51"/>
      <c r="EQ186" s="51"/>
      <c r="ER186" s="51"/>
      <c r="ES186" s="51"/>
      <c r="ET186" s="51"/>
      <c r="EU186" s="51"/>
      <c r="EV186" s="51"/>
      <c r="EW186" s="51"/>
      <c r="EX186" s="51"/>
      <c r="EY186" s="51"/>
      <c r="EZ186" s="51"/>
      <c r="FA186" s="51"/>
      <c r="FB186" s="51"/>
      <c r="FC186" s="51"/>
      <c r="FD186" s="51"/>
      <c r="FE186" s="51"/>
      <c r="FF186" s="51"/>
      <c r="FG186" s="51"/>
      <c r="FH186" s="51"/>
      <c r="FI186" s="51"/>
      <c r="FJ186" s="51"/>
      <c r="FK186" s="51"/>
      <c r="FL186" s="51"/>
      <c r="FM186" s="51"/>
      <c r="FN186" s="51"/>
      <c r="FO186" s="51"/>
      <c r="FP186" s="51"/>
      <c r="FQ186" s="51"/>
      <c r="FR186" s="51"/>
      <c r="FS186" s="51"/>
      <c r="FT186" s="51"/>
      <c r="FU186" s="51"/>
      <c r="FV186" s="51"/>
      <c r="FW186" s="51"/>
      <c r="FX186" s="51"/>
      <c r="FY186" s="51"/>
      <c r="FZ186" s="51"/>
      <c r="GA186" s="51"/>
      <c r="GB186" s="51"/>
      <c r="GC186" s="51"/>
      <c r="GD186" s="51"/>
      <c r="GE186" s="51"/>
      <c r="GF186" s="51"/>
      <c r="GG186" s="51"/>
      <c r="GH186" s="51"/>
      <c r="GI186" s="51"/>
      <c r="GJ186" s="51"/>
      <c r="GK186" s="51"/>
      <c r="GL186" s="51"/>
      <c r="GM186" s="51"/>
      <c r="GN186" s="51"/>
      <c r="GO186" s="51"/>
      <c r="GP186" s="51"/>
      <c r="GQ186" s="51"/>
      <c r="GR186" s="51"/>
      <c r="GS186" s="51"/>
      <c r="GT186" s="51"/>
      <c r="GU186" s="51"/>
      <c r="GV186" s="51"/>
      <c r="GW186" s="51"/>
      <c r="GX186" s="51"/>
      <c r="GY186" s="51"/>
      <c r="GZ186" s="51"/>
      <c r="HA186" s="51"/>
      <c r="HB186" s="51"/>
      <c r="HC186" s="51"/>
      <c r="HD186" s="51"/>
      <c r="HE186" s="51"/>
      <c r="HF186" s="51"/>
      <c r="HG186" s="51"/>
      <c r="HH186" s="51"/>
      <c r="HI186" s="51"/>
      <c r="HJ186" s="51"/>
      <c r="HK186" s="51"/>
      <c r="HL186" s="51"/>
    </row>
    <row r="187" spans="1:220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  <c r="FG187" s="51"/>
      <c r="FH187" s="51"/>
      <c r="FI187" s="51"/>
      <c r="FJ187" s="51"/>
      <c r="FK187" s="51"/>
      <c r="FL187" s="51"/>
      <c r="FM187" s="51"/>
      <c r="FN187" s="51"/>
      <c r="FO187" s="51"/>
      <c r="FP187" s="51"/>
      <c r="FQ187" s="51"/>
      <c r="FR187" s="51"/>
      <c r="FS187" s="51"/>
      <c r="FT187" s="51"/>
      <c r="FU187" s="51"/>
      <c r="FV187" s="51"/>
      <c r="FW187" s="51"/>
      <c r="FX187" s="51"/>
      <c r="FY187" s="51"/>
      <c r="FZ187" s="51"/>
      <c r="GA187" s="51"/>
      <c r="GB187" s="51"/>
      <c r="GC187" s="51"/>
      <c r="GD187" s="51"/>
      <c r="GE187" s="51"/>
      <c r="GF187" s="51"/>
      <c r="GG187" s="51"/>
      <c r="GH187" s="51"/>
      <c r="GI187" s="51"/>
      <c r="GJ187" s="51"/>
      <c r="GK187" s="51"/>
      <c r="GL187" s="51"/>
      <c r="GM187" s="51"/>
      <c r="GN187" s="51"/>
      <c r="GO187" s="51"/>
      <c r="GP187" s="51"/>
      <c r="GQ187" s="51"/>
      <c r="GR187" s="51"/>
      <c r="GS187" s="51"/>
      <c r="GT187" s="51"/>
      <c r="GU187" s="51"/>
      <c r="GV187" s="51"/>
      <c r="GW187" s="51"/>
      <c r="GX187" s="51"/>
      <c r="GY187" s="51"/>
      <c r="GZ187" s="51"/>
      <c r="HA187" s="51"/>
      <c r="HB187" s="51"/>
      <c r="HC187" s="51"/>
      <c r="HD187" s="51"/>
      <c r="HE187" s="51"/>
      <c r="HF187" s="51"/>
      <c r="HG187" s="51"/>
      <c r="HH187" s="51"/>
      <c r="HI187" s="51"/>
      <c r="HJ187" s="51"/>
      <c r="HK187" s="51"/>
      <c r="HL187" s="51"/>
    </row>
    <row r="188" spans="1:220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1"/>
      <c r="DY188" s="51"/>
      <c r="DZ188" s="51"/>
      <c r="EA188" s="51"/>
      <c r="EB188" s="51"/>
      <c r="EC188" s="51"/>
      <c r="ED188" s="51"/>
      <c r="EE188" s="51"/>
      <c r="EF188" s="51"/>
      <c r="EG188" s="51"/>
      <c r="EH188" s="51"/>
      <c r="EI188" s="51"/>
      <c r="EJ188" s="51"/>
      <c r="EK188" s="51"/>
      <c r="EL188" s="51"/>
      <c r="EM188" s="51"/>
      <c r="EN188" s="51"/>
      <c r="EO188" s="51"/>
      <c r="EP188" s="51"/>
      <c r="EQ188" s="51"/>
      <c r="ER188" s="51"/>
      <c r="ES188" s="51"/>
      <c r="ET188" s="51"/>
      <c r="EU188" s="51"/>
      <c r="EV188" s="51"/>
      <c r="EW188" s="51"/>
      <c r="EX188" s="51"/>
      <c r="EY188" s="51"/>
      <c r="EZ188" s="51"/>
      <c r="FA188" s="51"/>
      <c r="FB188" s="51"/>
      <c r="FC188" s="51"/>
      <c r="FD188" s="51"/>
      <c r="FE188" s="51"/>
      <c r="FF188" s="51"/>
      <c r="FG188" s="51"/>
      <c r="FH188" s="51"/>
      <c r="FI188" s="51"/>
      <c r="FJ188" s="51"/>
      <c r="FK188" s="51"/>
      <c r="FL188" s="51"/>
      <c r="FM188" s="51"/>
      <c r="FN188" s="51"/>
      <c r="FO188" s="51"/>
      <c r="FP188" s="51"/>
      <c r="FQ188" s="51"/>
      <c r="FR188" s="51"/>
      <c r="FS188" s="51"/>
      <c r="FT188" s="51"/>
      <c r="FU188" s="51"/>
      <c r="FV188" s="51"/>
      <c r="FW188" s="51"/>
      <c r="FX188" s="51"/>
      <c r="FY188" s="51"/>
      <c r="FZ188" s="51"/>
      <c r="GA188" s="51"/>
      <c r="GB188" s="51"/>
      <c r="GC188" s="51"/>
      <c r="GD188" s="51"/>
      <c r="GE188" s="51"/>
      <c r="GF188" s="51"/>
      <c r="GG188" s="51"/>
      <c r="GH188" s="51"/>
      <c r="GI188" s="51"/>
      <c r="GJ188" s="51"/>
      <c r="GK188" s="51"/>
      <c r="GL188" s="51"/>
      <c r="GM188" s="51"/>
      <c r="GN188" s="51"/>
      <c r="GO188" s="51"/>
      <c r="GP188" s="51"/>
      <c r="GQ188" s="51"/>
      <c r="GR188" s="51"/>
      <c r="GS188" s="51"/>
      <c r="GT188" s="51"/>
      <c r="GU188" s="51"/>
      <c r="GV188" s="51"/>
      <c r="GW188" s="51"/>
      <c r="GX188" s="51"/>
      <c r="GY188" s="51"/>
      <c r="GZ188" s="51"/>
      <c r="HA188" s="51"/>
      <c r="HB188" s="51"/>
      <c r="HC188" s="51"/>
      <c r="HD188" s="51"/>
      <c r="HE188" s="51"/>
      <c r="HF188" s="51"/>
      <c r="HG188" s="51"/>
      <c r="HH188" s="51"/>
      <c r="HI188" s="51"/>
      <c r="HJ188" s="51"/>
      <c r="HK188" s="51"/>
      <c r="HL188" s="51"/>
    </row>
    <row r="189" spans="1:220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51"/>
      <c r="EL189" s="51"/>
      <c r="EM189" s="51"/>
      <c r="EN189" s="51"/>
      <c r="EO189" s="51"/>
      <c r="EP189" s="51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1"/>
      <c r="FP189" s="51"/>
      <c r="FQ189" s="51"/>
      <c r="FR189" s="51"/>
      <c r="FS189" s="51"/>
      <c r="FT189" s="51"/>
      <c r="FU189" s="51"/>
      <c r="FV189" s="51"/>
      <c r="FW189" s="51"/>
      <c r="FX189" s="51"/>
      <c r="FY189" s="51"/>
      <c r="FZ189" s="51"/>
      <c r="GA189" s="51"/>
      <c r="GB189" s="51"/>
      <c r="GC189" s="51"/>
      <c r="GD189" s="51"/>
      <c r="GE189" s="51"/>
      <c r="GF189" s="51"/>
      <c r="GG189" s="51"/>
      <c r="GH189" s="51"/>
      <c r="GI189" s="51"/>
      <c r="GJ189" s="51"/>
      <c r="GK189" s="51"/>
      <c r="GL189" s="51"/>
      <c r="GM189" s="51"/>
      <c r="GN189" s="51"/>
      <c r="GO189" s="51"/>
      <c r="GP189" s="51"/>
      <c r="GQ189" s="51"/>
      <c r="GR189" s="51"/>
      <c r="GS189" s="51"/>
      <c r="GT189" s="51"/>
      <c r="GU189" s="51"/>
      <c r="GV189" s="51"/>
      <c r="GW189" s="51"/>
      <c r="GX189" s="51"/>
      <c r="GY189" s="51"/>
      <c r="GZ189" s="51"/>
      <c r="HA189" s="51"/>
      <c r="HB189" s="51"/>
      <c r="HC189" s="51"/>
      <c r="HD189" s="51"/>
      <c r="HE189" s="51"/>
      <c r="HF189" s="51"/>
      <c r="HG189" s="51"/>
      <c r="HH189" s="51"/>
      <c r="HI189" s="51"/>
      <c r="HJ189" s="51"/>
      <c r="HK189" s="51"/>
      <c r="HL189" s="51"/>
    </row>
    <row r="190" spans="1:220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51"/>
      <c r="EL190" s="51"/>
      <c r="EM190" s="51"/>
      <c r="EN190" s="51"/>
      <c r="EO190" s="51"/>
      <c r="EP190" s="51"/>
      <c r="EQ190" s="51"/>
      <c r="ER190" s="51"/>
      <c r="ES190" s="51"/>
      <c r="ET190" s="51"/>
      <c r="EU190" s="51"/>
      <c r="EV190" s="51"/>
      <c r="EW190" s="51"/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1"/>
      <c r="FP190" s="51"/>
      <c r="FQ190" s="51"/>
      <c r="FR190" s="51"/>
      <c r="FS190" s="51"/>
      <c r="FT190" s="51"/>
      <c r="FU190" s="51"/>
      <c r="FV190" s="51"/>
      <c r="FW190" s="51"/>
      <c r="FX190" s="51"/>
      <c r="FY190" s="51"/>
      <c r="FZ190" s="51"/>
      <c r="GA190" s="51"/>
      <c r="GB190" s="51"/>
      <c r="GC190" s="51"/>
      <c r="GD190" s="51"/>
      <c r="GE190" s="51"/>
      <c r="GF190" s="51"/>
      <c r="GG190" s="51"/>
      <c r="GH190" s="51"/>
      <c r="GI190" s="51"/>
      <c r="GJ190" s="51"/>
      <c r="GK190" s="51"/>
      <c r="GL190" s="51"/>
      <c r="GM190" s="51"/>
      <c r="GN190" s="51"/>
      <c r="GO190" s="51"/>
      <c r="GP190" s="51"/>
      <c r="GQ190" s="51"/>
      <c r="GR190" s="51"/>
      <c r="GS190" s="51"/>
      <c r="GT190" s="51"/>
      <c r="GU190" s="51"/>
      <c r="GV190" s="51"/>
      <c r="GW190" s="51"/>
      <c r="GX190" s="51"/>
      <c r="GY190" s="51"/>
      <c r="GZ190" s="51"/>
      <c r="HA190" s="51"/>
      <c r="HB190" s="51"/>
      <c r="HC190" s="51"/>
      <c r="HD190" s="51"/>
      <c r="HE190" s="51"/>
      <c r="HF190" s="51"/>
      <c r="HG190" s="51"/>
      <c r="HH190" s="51"/>
      <c r="HI190" s="51"/>
      <c r="HJ190" s="51"/>
      <c r="HK190" s="51"/>
      <c r="HL190" s="51"/>
    </row>
    <row r="191" spans="1:220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1"/>
      <c r="DY191" s="51"/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51"/>
      <c r="EL191" s="51"/>
      <c r="EM191" s="51"/>
      <c r="EN191" s="51"/>
      <c r="EO191" s="51"/>
      <c r="EP191" s="51"/>
      <c r="EQ191" s="51"/>
      <c r="ER191" s="51"/>
      <c r="ES191" s="51"/>
      <c r="ET191" s="51"/>
      <c r="EU191" s="51"/>
      <c r="EV191" s="51"/>
      <c r="EW191" s="51"/>
      <c r="EX191" s="51"/>
      <c r="EY191" s="51"/>
      <c r="EZ191" s="51"/>
      <c r="FA191" s="51"/>
      <c r="FB191" s="51"/>
      <c r="FC191" s="51"/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1"/>
      <c r="FP191" s="51"/>
      <c r="FQ191" s="51"/>
      <c r="FR191" s="51"/>
      <c r="FS191" s="51"/>
      <c r="FT191" s="51"/>
      <c r="FU191" s="51"/>
      <c r="FV191" s="51"/>
      <c r="FW191" s="51"/>
      <c r="FX191" s="51"/>
      <c r="FY191" s="51"/>
      <c r="FZ191" s="51"/>
      <c r="GA191" s="51"/>
      <c r="GB191" s="51"/>
      <c r="GC191" s="51"/>
      <c r="GD191" s="51"/>
      <c r="GE191" s="51"/>
      <c r="GF191" s="51"/>
      <c r="GG191" s="51"/>
      <c r="GH191" s="51"/>
      <c r="GI191" s="51"/>
      <c r="GJ191" s="51"/>
      <c r="GK191" s="51"/>
      <c r="GL191" s="51"/>
      <c r="GM191" s="51"/>
      <c r="GN191" s="51"/>
      <c r="GO191" s="51"/>
      <c r="GP191" s="51"/>
      <c r="GQ191" s="51"/>
      <c r="GR191" s="51"/>
      <c r="GS191" s="51"/>
      <c r="GT191" s="51"/>
      <c r="GU191" s="51"/>
      <c r="GV191" s="51"/>
      <c r="GW191" s="51"/>
      <c r="GX191" s="51"/>
      <c r="GY191" s="51"/>
      <c r="GZ191" s="51"/>
      <c r="HA191" s="51"/>
      <c r="HB191" s="51"/>
      <c r="HC191" s="51"/>
      <c r="HD191" s="51"/>
      <c r="HE191" s="51"/>
      <c r="HF191" s="51"/>
      <c r="HG191" s="51"/>
      <c r="HH191" s="51"/>
      <c r="HI191" s="51"/>
      <c r="HJ191" s="51"/>
      <c r="HK191" s="51"/>
      <c r="HL191" s="51"/>
    </row>
    <row r="192" spans="1:220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51"/>
      <c r="EL192" s="51"/>
      <c r="EM192" s="51"/>
      <c r="EN192" s="51"/>
      <c r="EO192" s="51"/>
      <c r="EP192" s="51"/>
      <c r="EQ192" s="51"/>
      <c r="ER192" s="51"/>
      <c r="ES192" s="51"/>
      <c r="ET192" s="51"/>
      <c r="EU192" s="51"/>
      <c r="EV192" s="51"/>
      <c r="EW192" s="51"/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1"/>
      <c r="FP192" s="51"/>
      <c r="FQ192" s="51"/>
      <c r="FR192" s="51"/>
      <c r="FS192" s="51"/>
      <c r="FT192" s="51"/>
      <c r="FU192" s="51"/>
      <c r="FV192" s="51"/>
      <c r="FW192" s="51"/>
      <c r="FX192" s="51"/>
      <c r="FY192" s="51"/>
      <c r="FZ192" s="51"/>
      <c r="GA192" s="51"/>
      <c r="GB192" s="51"/>
      <c r="GC192" s="51"/>
      <c r="GD192" s="51"/>
      <c r="GE192" s="51"/>
      <c r="GF192" s="51"/>
      <c r="GG192" s="51"/>
      <c r="GH192" s="51"/>
      <c r="GI192" s="51"/>
      <c r="GJ192" s="51"/>
      <c r="GK192" s="51"/>
      <c r="GL192" s="51"/>
      <c r="GM192" s="51"/>
      <c r="GN192" s="51"/>
      <c r="GO192" s="51"/>
      <c r="GP192" s="51"/>
      <c r="GQ192" s="51"/>
      <c r="GR192" s="51"/>
      <c r="GS192" s="51"/>
      <c r="GT192" s="51"/>
      <c r="GU192" s="51"/>
      <c r="GV192" s="51"/>
      <c r="GW192" s="51"/>
      <c r="GX192" s="51"/>
      <c r="GY192" s="51"/>
      <c r="GZ192" s="51"/>
      <c r="HA192" s="51"/>
      <c r="HB192" s="51"/>
      <c r="HC192" s="51"/>
      <c r="HD192" s="51"/>
      <c r="HE192" s="51"/>
      <c r="HF192" s="51"/>
      <c r="HG192" s="51"/>
      <c r="HH192" s="51"/>
      <c r="HI192" s="51"/>
      <c r="HJ192" s="51"/>
      <c r="HK192" s="51"/>
      <c r="HL192" s="51"/>
    </row>
    <row r="193" spans="1:220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1"/>
      <c r="DY193" s="51"/>
      <c r="DZ193" s="51"/>
      <c r="EA193" s="51"/>
      <c r="EB193" s="51"/>
      <c r="EC193" s="51"/>
      <c r="ED193" s="51"/>
      <c r="EE193" s="51"/>
      <c r="EF193" s="51"/>
      <c r="EG193" s="51"/>
      <c r="EH193" s="51"/>
      <c r="EI193" s="51"/>
      <c r="EJ193" s="51"/>
      <c r="EK193" s="51"/>
      <c r="EL193" s="51"/>
      <c r="EM193" s="51"/>
      <c r="EN193" s="51"/>
      <c r="EO193" s="51"/>
      <c r="EP193" s="51"/>
      <c r="EQ193" s="51"/>
      <c r="ER193" s="51"/>
      <c r="ES193" s="51"/>
      <c r="ET193" s="51"/>
      <c r="EU193" s="51"/>
      <c r="EV193" s="51"/>
      <c r="EW193" s="51"/>
      <c r="EX193" s="51"/>
      <c r="EY193" s="51"/>
      <c r="EZ193" s="51"/>
      <c r="FA193" s="51"/>
      <c r="FB193" s="51"/>
      <c r="FC193" s="51"/>
      <c r="FD193" s="51"/>
      <c r="FE193" s="51"/>
      <c r="FF193" s="51"/>
      <c r="FG193" s="51"/>
      <c r="FH193" s="51"/>
      <c r="FI193" s="51"/>
      <c r="FJ193" s="51"/>
      <c r="FK193" s="51"/>
      <c r="FL193" s="51"/>
      <c r="FM193" s="51"/>
      <c r="FN193" s="51"/>
      <c r="FO193" s="51"/>
      <c r="FP193" s="51"/>
      <c r="FQ193" s="51"/>
      <c r="FR193" s="51"/>
      <c r="FS193" s="51"/>
      <c r="FT193" s="51"/>
      <c r="FU193" s="51"/>
      <c r="FV193" s="51"/>
      <c r="FW193" s="51"/>
      <c r="FX193" s="51"/>
      <c r="FY193" s="51"/>
      <c r="FZ193" s="51"/>
      <c r="GA193" s="51"/>
      <c r="GB193" s="51"/>
      <c r="GC193" s="51"/>
      <c r="GD193" s="51"/>
      <c r="GE193" s="51"/>
      <c r="GF193" s="51"/>
      <c r="GG193" s="51"/>
      <c r="GH193" s="51"/>
      <c r="GI193" s="51"/>
      <c r="GJ193" s="51"/>
      <c r="GK193" s="51"/>
      <c r="GL193" s="51"/>
      <c r="GM193" s="51"/>
      <c r="GN193" s="51"/>
      <c r="GO193" s="51"/>
      <c r="GP193" s="51"/>
      <c r="GQ193" s="51"/>
      <c r="GR193" s="51"/>
      <c r="GS193" s="51"/>
      <c r="GT193" s="51"/>
      <c r="GU193" s="51"/>
      <c r="GV193" s="51"/>
      <c r="GW193" s="51"/>
      <c r="GX193" s="51"/>
      <c r="GY193" s="51"/>
      <c r="GZ193" s="51"/>
      <c r="HA193" s="51"/>
      <c r="HB193" s="51"/>
      <c r="HC193" s="51"/>
      <c r="HD193" s="51"/>
      <c r="HE193" s="51"/>
      <c r="HF193" s="51"/>
      <c r="HG193" s="51"/>
      <c r="HH193" s="51"/>
      <c r="HI193" s="51"/>
      <c r="HJ193" s="51"/>
      <c r="HK193" s="51"/>
      <c r="HL193" s="51"/>
    </row>
    <row r="194" spans="1:220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1"/>
      <c r="DY194" s="51"/>
      <c r="DZ194" s="51"/>
      <c r="EA194" s="51"/>
      <c r="EB194" s="51"/>
      <c r="EC194" s="51"/>
      <c r="ED194" s="51"/>
      <c r="EE194" s="51"/>
      <c r="EF194" s="51"/>
      <c r="EG194" s="51"/>
      <c r="EH194" s="51"/>
      <c r="EI194" s="51"/>
      <c r="EJ194" s="51"/>
      <c r="EK194" s="51"/>
      <c r="EL194" s="51"/>
      <c r="EM194" s="51"/>
      <c r="EN194" s="51"/>
      <c r="EO194" s="51"/>
      <c r="EP194" s="51"/>
      <c r="EQ194" s="51"/>
      <c r="ER194" s="51"/>
      <c r="ES194" s="51"/>
      <c r="ET194" s="51"/>
      <c r="EU194" s="51"/>
      <c r="EV194" s="51"/>
      <c r="EW194" s="51"/>
      <c r="EX194" s="51"/>
      <c r="EY194" s="51"/>
      <c r="EZ194" s="51"/>
      <c r="FA194" s="51"/>
      <c r="FB194" s="51"/>
      <c r="FC194" s="51"/>
      <c r="FD194" s="51"/>
      <c r="FE194" s="51"/>
      <c r="FF194" s="51"/>
      <c r="FG194" s="51"/>
      <c r="FH194" s="51"/>
      <c r="FI194" s="51"/>
      <c r="FJ194" s="51"/>
      <c r="FK194" s="51"/>
      <c r="FL194" s="51"/>
      <c r="FM194" s="51"/>
      <c r="FN194" s="51"/>
      <c r="FO194" s="51"/>
      <c r="FP194" s="51"/>
      <c r="FQ194" s="51"/>
      <c r="FR194" s="51"/>
      <c r="FS194" s="51"/>
      <c r="FT194" s="51"/>
      <c r="FU194" s="51"/>
      <c r="FV194" s="51"/>
      <c r="FW194" s="51"/>
      <c r="FX194" s="51"/>
      <c r="FY194" s="51"/>
      <c r="FZ194" s="51"/>
      <c r="GA194" s="51"/>
      <c r="GB194" s="51"/>
      <c r="GC194" s="51"/>
      <c r="GD194" s="51"/>
      <c r="GE194" s="51"/>
      <c r="GF194" s="51"/>
      <c r="GG194" s="51"/>
      <c r="GH194" s="51"/>
      <c r="GI194" s="51"/>
      <c r="GJ194" s="51"/>
      <c r="GK194" s="51"/>
      <c r="GL194" s="51"/>
      <c r="GM194" s="51"/>
      <c r="GN194" s="51"/>
      <c r="GO194" s="51"/>
      <c r="GP194" s="51"/>
      <c r="GQ194" s="51"/>
      <c r="GR194" s="51"/>
      <c r="GS194" s="51"/>
      <c r="GT194" s="51"/>
      <c r="GU194" s="51"/>
      <c r="GV194" s="51"/>
      <c r="GW194" s="51"/>
      <c r="GX194" s="51"/>
      <c r="GY194" s="51"/>
      <c r="GZ194" s="51"/>
      <c r="HA194" s="51"/>
      <c r="HB194" s="51"/>
      <c r="HC194" s="51"/>
      <c r="HD194" s="51"/>
      <c r="HE194" s="51"/>
      <c r="HF194" s="51"/>
      <c r="HG194" s="51"/>
      <c r="HH194" s="51"/>
      <c r="HI194" s="51"/>
      <c r="HJ194" s="51"/>
      <c r="HK194" s="51"/>
      <c r="HL194" s="51"/>
    </row>
    <row r="195" spans="1:220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1"/>
      <c r="FP195" s="51"/>
      <c r="FQ195" s="51"/>
      <c r="FR195" s="51"/>
      <c r="FS195" s="51"/>
      <c r="FT195" s="51"/>
      <c r="FU195" s="51"/>
      <c r="FV195" s="51"/>
      <c r="FW195" s="51"/>
      <c r="FX195" s="51"/>
      <c r="FY195" s="51"/>
      <c r="FZ195" s="51"/>
      <c r="GA195" s="51"/>
      <c r="GB195" s="51"/>
      <c r="GC195" s="51"/>
      <c r="GD195" s="51"/>
      <c r="GE195" s="51"/>
      <c r="GF195" s="51"/>
      <c r="GG195" s="51"/>
      <c r="GH195" s="51"/>
      <c r="GI195" s="51"/>
      <c r="GJ195" s="51"/>
      <c r="GK195" s="51"/>
      <c r="GL195" s="51"/>
      <c r="GM195" s="51"/>
      <c r="GN195" s="51"/>
      <c r="GO195" s="51"/>
      <c r="GP195" s="51"/>
      <c r="GQ195" s="51"/>
      <c r="GR195" s="51"/>
      <c r="GS195" s="51"/>
      <c r="GT195" s="51"/>
      <c r="GU195" s="51"/>
      <c r="GV195" s="51"/>
      <c r="GW195" s="51"/>
      <c r="GX195" s="51"/>
      <c r="GY195" s="51"/>
      <c r="GZ195" s="51"/>
      <c r="HA195" s="51"/>
      <c r="HB195" s="51"/>
      <c r="HC195" s="51"/>
      <c r="HD195" s="51"/>
      <c r="HE195" s="51"/>
      <c r="HF195" s="51"/>
      <c r="HG195" s="51"/>
      <c r="HH195" s="51"/>
      <c r="HI195" s="51"/>
      <c r="HJ195" s="51"/>
      <c r="HK195" s="51"/>
      <c r="HL195" s="51"/>
    </row>
    <row r="196" spans="1:220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</row>
    <row r="197" spans="1:220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1"/>
      <c r="DY197" s="51"/>
      <c r="DZ197" s="51"/>
      <c r="EA197" s="51"/>
      <c r="EB197" s="51"/>
      <c r="EC197" s="51"/>
      <c r="ED197" s="51"/>
      <c r="EE197" s="51"/>
      <c r="EF197" s="51"/>
      <c r="EG197" s="51"/>
      <c r="EH197" s="51"/>
      <c r="EI197" s="51"/>
      <c r="EJ197" s="51"/>
      <c r="EK197" s="51"/>
      <c r="EL197" s="51"/>
      <c r="EM197" s="51"/>
      <c r="EN197" s="51"/>
      <c r="EO197" s="51"/>
      <c r="EP197" s="51"/>
      <c r="EQ197" s="51"/>
      <c r="ER197" s="51"/>
      <c r="ES197" s="51"/>
      <c r="ET197" s="51"/>
      <c r="EU197" s="51"/>
      <c r="EV197" s="51"/>
      <c r="EW197" s="51"/>
      <c r="EX197" s="51"/>
      <c r="EY197" s="51"/>
      <c r="EZ197" s="51"/>
      <c r="FA197" s="51"/>
      <c r="FB197" s="51"/>
      <c r="FC197" s="51"/>
      <c r="FD197" s="51"/>
      <c r="FE197" s="51"/>
      <c r="FF197" s="51"/>
      <c r="FG197" s="51"/>
      <c r="FH197" s="51"/>
      <c r="FI197" s="51"/>
      <c r="FJ197" s="51"/>
      <c r="FK197" s="51"/>
      <c r="FL197" s="51"/>
      <c r="FM197" s="51"/>
      <c r="FN197" s="51"/>
      <c r="FO197" s="51"/>
      <c r="FP197" s="51"/>
      <c r="FQ197" s="51"/>
      <c r="FR197" s="51"/>
      <c r="FS197" s="51"/>
      <c r="FT197" s="51"/>
      <c r="FU197" s="51"/>
      <c r="FV197" s="51"/>
      <c r="FW197" s="51"/>
      <c r="FX197" s="51"/>
      <c r="FY197" s="51"/>
      <c r="FZ197" s="51"/>
      <c r="GA197" s="51"/>
      <c r="GB197" s="51"/>
      <c r="GC197" s="51"/>
      <c r="GD197" s="51"/>
      <c r="GE197" s="51"/>
      <c r="GF197" s="51"/>
      <c r="GG197" s="51"/>
      <c r="GH197" s="51"/>
      <c r="GI197" s="51"/>
      <c r="GJ197" s="51"/>
      <c r="GK197" s="51"/>
      <c r="GL197" s="51"/>
      <c r="GM197" s="51"/>
      <c r="GN197" s="51"/>
      <c r="GO197" s="51"/>
      <c r="GP197" s="51"/>
      <c r="GQ197" s="51"/>
      <c r="GR197" s="51"/>
      <c r="GS197" s="51"/>
      <c r="GT197" s="51"/>
      <c r="GU197" s="51"/>
      <c r="GV197" s="51"/>
      <c r="GW197" s="51"/>
      <c r="GX197" s="51"/>
      <c r="GY197" s="51"/>
      <c r="GZ197" s="51"/>
      <c r="HA197" s="51"/>
      <c r="HB197" s="51"/>
      <c r="HC197" s="51"/>
      <c r="HD197" s="51"/>
      <c r="HE197" s="51"/>
      <c r="HF197" s="51"/>
      <c r="HG197" s="51"/>
      <c r="HH197" s="51"/>
      <c r="HI197" s="51"/>
      <c r="HJ197" s="51"/>
      <c r="HK197" s="51"/>
      <c r="HL197" s="51"/>
    </row>
    <row r="198" spans="1:220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51"/>
      <c r="FM198" s="51"/>
      <c r="FN198" s="51"/>
      <c r="FO198" s="51"/>
      <c r="FP198" s="51"/>
      <c r="FQ198" s="51"/>
      <c r="FR198" s="51"/>
      <c r="FS198" s="51"/>
      <c r="FT198" s="51"/>
      <c r="FU198" s="51"/>
      <c r="FV198" s="51"/>
      <c r="FW198" s="51"/>
      <c r="FX198" s="51"/>
      <c r="FY198" s="51"/>
      <c r="FZ198" s="51"/>
      <c r="GA198" s="51"/>
      <c r="GB198" s="51"/>
      <c r="GC198" s="51"/>
      <c r="GD198" s="51"/>
      <c r="GE198" s="51"/>
      <c r="GF198" s="51"/>
      <c r="GG198" s="51"/>
      <c r="GH198" s="51"/>
      <c r="GI198" s="51"/>
      <c r="GJ198" s="51"/>
      <c r="GK198" s="51"/>
      <c r="GL198" s="51"/>
      <c r="GM198" s="51"/>
      <c r="GN198" s="51"/>
      <c r="GO198" s="51"/>
      <c r="GP198" s="51"/>
      <c r="GQ198" s="51"/>
      <c r="GR198" s="51"/>
      <c r="GS198" s="51"/>
      <c r="GT198" s="51"/>
      <c r="GU198" s="51"/>
      <c r="GV198" s="51"/>
      <c r="GW198" s="51"/>
      <c r="GX198" s="51"/>
      <c r="GY198" s="51"/>
      <c r="GZ198" s="51"/>
      <c r="HA198" s="51"/>
      <c r="HB198" s="51"/>
      <c r="HC198" s="51"/>
      <c r="HD198" s="51"/>
      <c r="HE198" s="51"/>
      <c r="HF198" s="51"/>
      <c r="HG198" s="51"/>
      <c r="HH198" s="51"/>
      <c r="HI198" s="51"/>
      <c r="HJ198" s="51"/>
      <c r="HK198" s="51"/>
      <c r="HL198" s="51"/>
    </row>
    <row r="199" spans="1:220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51"/>
      <c r="FM199" s="51"/>
      <c r="FN199" s="51"/>
      <c r="FO199" s="51"/>
      <c r="FP199" s="51"/>
      <c r="FQ199" s="51"/>
      <c r="FR199" s="51"/>
      <c r="FS199" s="51"/>
      <c r="FT199" s="51"/>
      <c r="FU199" s="51"/>
      <c r="FV199" s="51"/>
      <c r="FW199" s="51"/>
      <c r="FX199" s="51"/>
      <c r="FY199" s="51"/>
      <c r="FZ199" s="51"/>
      <c r="GA199" s="51"/>
      <c r="GB199" s="51"/>
      <c r="GC199" s="51"/>
      <c r="GD199" s="51"/>
      <c r="GE199" s="51"/>
      <c r="GF199" s="51"/>
      <c r="GG199" s="51"/>
      <c r="GH199" s="51"/>
      <c r="GI199" s="51"/>
      <c r="GJ199" s="51"/>
      <c r="GK199" s="51"/>
      <c r="GL199" s="51"/>
      <c r="GM199" s="51"/>
      <c r="GN199" s="51"/>
      <c r="GO199" s="51"/>
      <c r="GP199" s="51"/>
      <c r="GQ199" s="51"/>
      <c r="GR199" s="51"/>
      <c r="GS199" s="51"/>
      <c r="GT199" s="51"/>
      <c r="GU199" s="51"/>
      <c r="GV199" s="51"/>
      <c r="GW199" s="51"/>
      <c r="GX199" s="51"/>
      <c r="GY199" s="51"/>
      <c r="GZ199" s="51"/>
      <c r="HA199" s="51"/>
      <c r="HB199" s="51"/>
      <c r="HC199" s="51"/>
      <c r="HD199" s="51"/>
      <c r="HE199" s="51"/>
      <c r="HF199" s="51"/>
      <c r="HG199" s="51"/>
      <c r="HH199" s="51"/>
      <c r="HI199" s="51"/>
      <c r="HJ199" s="51"/>
      <c r="HK199" s="51"/>
      <c r="HL199" s="51"/>
    </row>
    <row r="200" spans="1:220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51"/>
      <c r="FM200" s="51"/>
      <c r="FN200" s="51"/>
      <c r="FO200" s="51"/>
      <c r="FP200" s="51"/>
      <c r="FQ200" s="51"/>
      <c r="FR200" s="51"/>
      <c r="FS200" s="51"/>
      <c r="FT200" s="51"/>
      <c r="FU200" s="51"/>
      <c r="FV200" s="51"/>
      <c r="FW200" s="51"/>
      <c r="FX200" s="51"/>
      <c r="FY200" s="51"/>
      <c r="FZ200" s="51"/>
      <c r="GA200" s="51"/>
      <c r="GB200" s="51"/>
      <c r="GC200" s="51"/>
      <c r="GD200" s="51"/>
      <c r="GE200" s="51"/>
      <c r="GF200" s="51"/>
      <c r="GG200" s="51"/>
      <c r="GH200" s="51"/>
      <c r="GI200" s="51"/>
      <c r="GJ200" s="51"/>
      <c r="GK200" s="51"/>
      <c r="GL200" s="51"/>
      <c r="GM200" s="51"/>
      <c r="GN200" s="51"/>
      <c r="GO200" s="51"/>
      <c r="GP200" s="51"/>
      <c r="GQ200" s="51"/>
      <c r="GR200" s="51"/>
      <c r="GS200" s="51"/>
      <c r="GT200" s="51"/>
      <c r="GU200" s="51"/>
      <c r="GV200" s="51"/>
      <c r="GW200" s="51"/>
      <c r="GX200" s="51"/>
      <c r="GY200" s="51"/>
      <c r="GZ200" s="51"/>
      <c r="HA200" s="51"/>
      <c r="HB200" s="51"/>
      <c r="HC200" s="51"/>
      <c r="HD200" s="51"/>
      <c r="HE200" s="51"/>
      <c r="HF200" s="51"/>
      <c r="HG200" s="51"/>
      <c r="HH200" s="51"/>
      <c r="HI200" s="51"/>
      <c r="HJ200" s="51"/>
      <c r="HK200" s="51"/>
      <c r="HL200" s="51"/>
    </row>
    <row r="201" spans="1:220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51"/>
      <c r="FM201" s="51"/>
      <c r="FN201" s="51"/>
      <c r="FO201" s="51"/>
      <c r="FP201" s="51"/>
      <c r="FQ201" s="51"/>
      <c r="FR201" s="51"/>
      <c r="FS201" s="51"/>
      <c r="FT201" s="51"/>
      <c r="FU201" s="51"/>
      <c r="FV201" s="51"/>
      <c r="FW201" s="51"/>
      <c r="FX201" s="51"/>
      <c r="FY201" s="51"/>
      <c r="FZ201" s="51"/>
      <c r="GA201" s="51"/>
      <c r="GB201" s="51"/>
      <c r="GC201" s="51"/>
      <c r="GD201" s="51"/>
      <c r="GE201" s="51"/>
      <c r="GF201" s="51"/>
      <c r="GG201" s="51"/>
      <c r="GH201" s="51"/>
      <c r="GI201" s="51"/>
      <c r="GJ201" s="51"/>
      <c r="GK201" s="51"/>
      <c r="GL201" s="51"/>
      <c r="GM201" s="51"/>
      <c r="GN201" s="51"/>
      <c r="GO201" s="51"/>
      <c r="GP201" s="51"/>
      <c r="GQ201" s="51"/>
      <c r="GR201" s="51"/>
      <c r="GS201" s="51"/>
      <c r="GT201" s="51"/>
      <c r="GU201" s="51"/>
      <c r="GV201" s="51"/>
      <c r="GW201" s="51"/>
      <c r="GX201" s="51"/>
      <c r="GY201" s="51"/>
      <c r="GZ201" s="51"/>
      <c r="HA201" s="51"/>
      <c r="HB201" s="51"/>
      <c r="HC201" s="51"/>
      <c r="HD201" s="51"/>
      <c r="HE201" s="51"/>
      <c r="HF201" s="51"/>
      <c r="HG201" s="51"/>
      <c r="HH201" s="51"/>
      <c r="HI201" s="51"/>
      <c r="HJ201" s="51"/>
      <c r="HK201" s="51"/>
      <c r="HL201" s="51"/>
    </row>
    <row r="202" spans="1:220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51"/>
      <c r="FM202" s="51"/>
      <c r="FN202" s="51"/>
      <c r="FO202" s="51"/>
      <c r="FP202" s="51"/>
      <c r="FQ202" s="51"/>
      <c r="FR202" s="51"/>
      <c r="FS202" s="51"/>
      <c r="FT202" s="51"/>
      <c r="FU202" s="51"/>
      <c r="FV202" s="51"/>
      <c r="FW202" s="51"/>
      <c r="FX202" s="51"/>
      <c r="FY202" s="51"/>
      <c r="FZ202" s="51"/>
      <c r="GA202" s="51"/>
      <c r="GB202" s="51"/>
      <c r="GC202" s="51"/>
      <c r="GD202" s="51"/>
      <c r="GE202" s="51"/>
      <c r="GF202" s="51"/>
      <c r="GG202" s="51"/>
      <c r="GH202" s="51"/>
      <c r="GI202" s="51"/>
      <c r="GJ202" s="51"/>
      <c r="GK202" s="51"/>
      <c r="GL202" s="51"/>
      <c r="GM202" s="51"/>
      <c r="GN202" s="51"/>
      <c r="GO202" s="51"/>
      <c r="GP202" s="51"/>
      <c r="GQ202" s="51"/>
      <c r="GR202" s="51"/>
      <c r="GS202" s="51"/>
      <c r="GT202" s="51"/>
      <c r="GU202" s="51"/>
      <c r="GV202" s="51"/>
      <c r="GW202" s="51"/>
      <c r="GX202" s="51"/>
      <c r="GY202" s="51"/>
      <c r="GZ202" s="51"/>
      <c r="HA202" s="51"/>
      <c r="HB202" s="51"/>
      <c r="HC202" s="51"/>
      <c r="HD202" s="51"/>
      <c r="HE202" s="51"/>
      <c r="HF202" s="51"/>
      <c r="HG202" s="51"/>
      <c r="HH202" s="51"/>
      <c r="HI202" s="51"/>
      <c r="HJ202" s="51"/>
      <c r="HK202" s="51"/>
      <c r="HL202" s="51"/>
    </row>
    <row r="203" spans="1:220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51"/>
      <c r="FM203" s="51"/>
      <c r="FN203" s="51"/>
      <c r="FO203" s="51"/>
      <c r="FP203" s="51"/>
      <c r="FQ203" s="51"/>
      <c r="FR203" s="51"/>
      <c r="FS203" s="51"/>
      <c r="FT203" s="51"/>
      <c r="FU203" s="51"/>
      <c r="FV203" s="51"/>
      <c r="FW203" s="51"/>
      <c r="FX203" s="51"/>
      <c r="FY203" s="51"/>
      <c r="FZ203" s="51"/>
      <c r="GA203" s="51"/>
      <c r="GB203" s="51"/>
      <c r="GC203" s="51"/>
      <c r="GD203" s="51"/>
      <c r="GE203" s="51"/>
      <c r="GF203" s="51"/>
      <c r="GG203" s="51"/>
      <c r="GH203" s="51"/>
      <c r="GI203" s="51"/>
      <c r="GJ203" s="51"/>
      <c r="GK203" s="51"/>
      <c r="GL203" s="51"/>
      <c r="GM203" s="51"/>
      <c r="GN203" s="51"/>
      <c r="GO203" s="51"/>
      <c r="GP203" s="51"/>
      <c r="GQ203" s="51"/>
      <c r="GR203" s="51"/>
      <c r="GS203" s="51"/>
      <c r="GT203" s="51"/>
      <c r="GU203" s="51"/>
      <c r="GV203" s="51"/>
      <c r="GW203" s="51"/>
      <c r="GX203" s="51"/>
      <c r="GY203" s="51"/>
      <c r="GZ203" s="51"/>
      <c r="HA203" s="51"/>
      <c r="HB203" s="51"/>
      <c r="HC203" s="51"/>
      <c r="HD203" s="51"/>
      <c r="HE203" s="51"/>
      <c r="HF203" s="51"/>
      <c r="HG203" s="51"/>
      <c r="HH203" s="51"/>
      <c r="HI203" s="51"/>
      <c r="HJ203" s="51"/>
      <c r="HK203" s="51"/>
      <c r="HL203" s="51"/>
    </row>
    <row r="204" spans="1:220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51"/>
      <c r="FM204" s="51"/>
      <c r="FN204" s="51"/>
      <c r="FO204" s="51"/>
      <c r="FP204" s="51"/>
      <c r="FQ204" s="51"/>
      <c r="FR204" s="51"/>
      <c r="FS204" s="51"/>
      <c r="FT204" s="51"/>
      <c r="FU204" s="51"/>
      <c r="FV204" s="51"/>
      <c r="FW204" s="51"/>
      <c r="FX204" s="51"/>
      <c r="FY204" s="51"/>
      <c r="FZ204" s="51"/>
      <c r="GA204" s="51"/>
      <c r="GB204" s="51"/>
      <c r="GC204" s="51"/>
      <c r="GD204" s="51"/>
      <c r="GE204" s="51"/>
      <c r="GF204" s="51"/>
      <c r="GG204" s="51"/>
      <c r="GH204" s="51"/>
      <c r="GI204" s="51"/>
      <c r="GJ204" s="51"/>
      <c r="GK204" s="51"/>
      <c r="GL204" s="51"/>
      <c r="GM204" s="51"/>
      <c r="GN204" s="51"/>
      <c r="GO204" s="51"/>
      <c r="GP204" s="51"/>
      <c r="GQ204" s="51"/>
      <c r="GR204" s="51"/>
      <c r="GS204" s="51"/>
      <c r="GT204" s="51"/>
      <c r="GU204" s="51"/>
      <c r="GV204" s="51"/>
      <c r="GW204" s="51"/>
      <c r="GX204" s="51"/>
      <c r="GY204" s="51"/>
      <c r="GZ204" s="51"/>
      <c r="HA204" s="51"/>
      <c r="HB204" s="51"/>
      <c r="HC204" s="51"/>
      <c r="HD204" s="51"/>
      <c r="HE204" s="51"/>
      <c r="HF204" s="51"/>
      <c r="HG204" s="51"/>
      <c r="HH204" s="51"/>
      <c r="HI204" s="51"/>
      <c r="HJ204" s="51"/>
      <c r="HK204" s="51"/>
      <c r="HL204" s="51"/>
    </row>
    <row r="205" spans="1:220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51"/>
      <c r="FM205" s="51"/>
      <c r="FN205" s="51"/>
      <c r="FO205" s="51"/>
      <c r="FP205" s="51"/>
      <c r="FQ205" s="51"/>
      <c r="FR205" s="51"/>
      <c r="FS205" s="51"/>
      <c r="FT205" s="51"/>
      <c r="FU205" s="51"/>
      <c r="FV205" s="51"/>
      <c r="FW205" s="51"/>
      <c r="FX205" s="51"/>
      <c r="FY205" s="51"/>
      <c r="FZ205" s="51"/>
      <c r="GA205" s="51"/>
      <c r="GB205" s="51"/>
      <c r="GC205" s="51"/>
      <c r="GD205" s="51"/>
      <c r="GE205" s="51"/>
      <c r="GF205" s="51"/>
      <c r="GG205" s="51"/>
      <c r="GH205" s="51"/>
      <c r="GI205" s="51"/>
      <c r="GJ205" s="51"/>
      <c r="GK205" s="51"/>
      <c r="GL205" s="51"/>
      <c r="GM205" s="51"/>
      <c r="GN205" s="51"/>
      <c r="GO205" s="51"/>
      <c r="GP205" s="51"/>
      <c r="GQ205" s="51"/>
      <c r="GR205" s="51"/>
      <c r="GS205" s="51"/>
      <c r="GT205" s="51"/>
      <c r="GU205" s="51"/>
      <c r="GV205" s="51"/>
      <c r="GW205" s="51"/>
      <c r="GX205" s="51"/>
      <c r="GY205" s="51"/>
      <c r="GZ205" s="51"/>
      <c r="HA205" s="51"/>
      <c r="HB205" s="51"/>
      <c r="HC205" s="51"/>
      <c r="HD205" s="51"/>
      <c r="HE205" s="51"/>
      <c r="HF205" s="51"/>
      <c r="HG205" s="51"/>
      <c r="HH205" s="51"/>
      <c r="HI205" s="51"/>
      <c r="HJ205" s="51"/>
      <c r="HK205" s="51"/>
      <c r="HL205" s="51"/>
    </row>
    <row r="206" spans="1:220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</row>
    <row r="207" spans="1:220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  <c r="FY207" s="51"/>
      <c r="FZ207" s="51"/>
      <c r="GA207" s="51"/>
      <c r="GB207" s="51"/>
      <c r="GC207" s="51"/>
      <c r="GD207" s="51"/>
      <c r="GE207" s="51"/>
      <c r="GF207" s="51"/>
      <c r="GG207" s="51"/>
      <c r="GH207" s="51"/>
      <c r="GI207" s="51"/>
      <c r="GJ207" s="51"/>
      <c r="GK207" s="51"/>
      <c r="GL207" s="51"/>
      <c r="GM207" s="51"/>
      <c r="GN207" s="51"/>
      <c r="GO207" s="51"/>
      <c r="GP207" s="51"/>
      <c r="GQ207" s="51"/>
      <c r="GR207" s="51"/>
      <c r="GS207" s="51"/>
      <c r="GT207" s="51"/>
      <c r="GU207" s="51"/>
      <c r="GV207" s="51"/>
      <c r="GW207" s="51"/>
      <c r="GX207" s="51"/>
      <c r="GY207" s="51"/>
      <c r="GZ207" s="51"/>
      <c r="HA207" s="51"/>
      <c r="HB207" s="51"/>
      <c r="HC207" s="51"/>
      <c r="HD207" s="51"/>
      <c r="HE207" s="51"/>
      <c r="HF207" s="51"/>
      <c r="HG207" s="51"/>
      <c r="HH207" s="51"/>
      <c r="HI207" s="51"/>
      <c r="HJ207" s="51"/>
      <c r="HK207" s="51"/>
      <c r="HL207" s="51"/>
    </row>
    <row r="208" spans="1:220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  <c r="FH208" s="51"/>
      <c r="FI208" s="51"/>
      <c r="FJ208" s="51"/>
      <c r="FK208" s="51"/>
      <c r="FL208" s="51"/>
      <c r="FM208" s="51"/>
      <c r="FN208" s="51"/>
      <c r="FO208" s="51"/>
      <c r="FP208" s="51"/>
      <c r="FQ208" s="51"/>
      <c r="FR208" s="51"/>
      <c r="FS208" s="51"/>
      <c r="FT208" s="51"/>
      <c r="FU208" s="51"/>
      <c r="FV208" s="51"/>
      <c r="FW208" s="51"/>
      <c r="FX208" s="51"/>
      <c r="FY208" s="51"/>
      <c r="FZ208" s="51"/>
      <c r="GA208" s="51"/>
      <c r="GB208" s="51"/>
      <c r="GC208" s="51"/>
      <c r="GD208" s="51"/>
      <c r="GE208" s="51"/>
      <c r="GF208" s="51"/>
      <c r="GG208" s="51"/>
      <c r="GH208" s="51"/>
      <c r="GI208" s="51"/>
      <c r="GJ208" s="51"/>
      <c r="GK208" s="51"/>
      <c r="GL208" s="51"/>
      <c r="GM208" s="51"/>
      <c r="GN208" s="51"/>
      <c r="GO208" s="51"/>
      <c r="GP208" s="51"/>
      <c r="GQ208" s="51"/>
      <c r="GR208" s="51"/>
      <c r="GS208" s="51"/>
      <c r="GT208" s="51"/>
      <c r="GU208" s="51"/>
      <c r="GV208" s="51"/>
      <c r="GW208" s="51"/>
      <c r="GX208" s="51"/>
      <c r="GY208" s="51"/>
      <c r="GZ208" s="51"/>
      <c r="HA208" s="51"/>
      <c r="HB208" s="51"/>
      <c r="HC208" s="51"/>
      <c r="HD208" s="51"/>
      <c r="HE208" s="51"/>
      <c r="HF208" s="51"/>
      <c r="HG208" s="51"/>
      <c r="HH208" s="51"/>
      <c r="HI208" s="51"/>
      <c r="HJ208" s="51"/>
      <c r="HK208" s="51"/>
      <c r="HL208" s="51"/>
    </row>
    <row r="209" spans="1:220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1"/>
      <c r="DY209" s="51"/>
      <c r="DZ209" s="51"/>
      <c r="EA209" s="51"/>
      <c r="EB209" s="51"/>
      <c r="EC209" s="51"/>
      <c r="ED209" s="51"/>
      <c r="EE209" s="51"/>
      <c r="EF209" s="51"/>
      <c r="EG209" s="51"/>
      <c r="EH209" s="51"/>
      <c r="EI209" s="51"/>
      <c r="EJ209" s="51"/>
      <c r="EK209" s="51"/>
      <c r="EL209" s="51"/>
      <c r="EM209" s="51"/>
      <c r="EN209" s="51"/>
      <c r="EO209" s="51"/>
      <c r="EP209" s="51"/>
      <c r="EQ209" s="51"/>
      <c r="ER209" s="51"/>
      <c r="ES209" s="51"/>
      <c r="ET209" s="51"/>
      <c r="EU209" s="51"/>
      <c r="EV209" s="51"/>
      <c r="EW209" s="51"/>
      <c r="EX209" s="51"/>
      <c r="EY209" s="51"/>
      <c r="EZ209" s="51"/>
      <c r="FA209" s="51"/>
      <c r="FB209" s="51"/>
      <c r="FC209" s="51"/>
      <c r="FD209" s="51"/>
      <c r="FE209" s="51"/>
      <c r="FF209" s="51"/>
      <c r="FG209" s="51"/>
      <c r="FH209" s="51"/>
      <c r="FI209" s="51"/>
      <c r="FJ209" s="51"/>
      <c r="FK209" s="51"/>
      <c r="FL209" s="51"/>
      <c r="FM209" s="51"/>
      <c r="FN209" s="51"/>
      <c r="FO209" s="51"/>
      <c r="FP209" s="51"/>
      <c r="FQ209" s="51"/>
      <c r="FR209" s="51"/>
      <c r="FS209" s="51"/>
      <c r="FT209" s="51"/>
      <c r="FU209" s="51"/>
      <c r="FV209" s="51"/>
      <c r="FW209" s="51"/>
      <c r="FX209" s="51"/>
      <c r="FY209" s="51"/>
      <c r="FZ209" s="51"/>
      <c r="GA209" s="51"/>
      <c r="GB209" s="51"/>
      <c r="GC209" s="51"/>
      <c r="GD209" s="51"/>
      <c r="GE209" s="51"/>
      <c r="GF209" s="51"/>
      <c r="GG209" s="51"/>
      <c r="GH209" s="51"/>
      <c r="GI209" s="51"/>
      <c r="GJ209" s="51"/>
      <c r="GK209" s="51"/>
      <c r="GL209" s="51"/>
      <c r="GM209" s="51"/>
      <c r="GN209" s="51"/>
      <c r="GO209" s="51"/>
      <c r="GP209" s="51"/>
      <c r="GQ209" s="51"/>
      <c r="GR209" s="51"/>
      <c r="GS209" s="51"/>
      <c r="GT209" s="51"/>
      <c r="GU209" s="51"/>
      <c r="GV209" s="51"/>
      <c r="GW209" s="51"/>
      <c r="GX209" s="51"/>
      <c r="GY209" s="51"/>
      <c r="GZ209" s="51"/>
      <c r="HA209" s="51"/>
      <c r="HB209" s="51"/>
      <c r="HC209" s="51"/>
      <c r="HD209" s="51"/>
      <c r="HE209" s="51"/>
      <c r="HF209" s="51"/>
      <c r="HG209" s="51"/>
      <c r="HH209" s="51"/>
      <c r="HI209" s="51"/>
      <c r="HJ209" s="51"/>
      <c r="HK209" s="51"/>
      <c r="HL209" s="51"/>
    </row>
    <row r="210" spans="1:220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  <c r="DT210" s="51"/>
      <c r="DU210" s="51"/>
      <c r="DV210" s="51"/>
      <c r="DW210" s="51"/>
      <c r="DX210" s="51"/>
      <c r="DY210" s="51"/>
      <c r="DZ210" s="51"/>
      <c r="EA210" s="51"/>
      <c r="EB210" s="51"/>
      <c r="EC210" s="51"/>
      <c r="ED210" s="51"/>
      <c r="EE210" s="51"/>
      <c r="EF210" s="51"/>
      <c r="EG210" s="51"/>
      <c r="EH210" s="51"/>
      <c r="EI210" s="51"/>
      <c r="EJ210" s="51"/>
      <c r="EK210" s="51"/>
      <c r="EL210" s="51"/>
      <c r="EM210" s="51"/>
      <c r="EN210" s="51"/>
      <c r="EO210" s="51"/>
      <c r="EP210" s="51"/>
      <c r="EQ210" s="51"/>
      <c r="ER210" s="51"/>
      <c r="ES210" s="51"/>
      <c r="ET210" s="51"/>
      <c r="EU210" s="51"/>
      <c r="EV210" s="51"/>
      <c r="EW210" s="51"/>
      <c r="EX210" s="51"/>
      <c r="EY210" s="51"/>
      <c r="EZ210" s="51"/>
      <c r="FA210" s="51"/>
      <c r="FB210" s="51"/>
      <c r="FC210" s="51"/>
      <c r="FD210" s="51"/>
      <c r="FE210" s="51"/>
      <c r="FF210" s="51"/>
      <c r="FG210" s="51"/>
      <c r="FH210" s="51"/>
      <c r="FI210" s="51"/>
      <c r="FJ210" s="51"/>
      <c r="FK210" s="51"/>
      <c r="FL210" s="51"/>
      <c r="FM210" s="51"/>
      <c r="FN210" s="51"/>
      <c r="FO210" s="51"/>
      <c r="FP210" s="51"/>
      <c r="FQ210" s="51"/>
      <c r="FR210" s="51"/>
      <c r="FS210" s="51"/>
      <c r="FT210" s="51"/>
      <c r="FU210" s="51"/>
      <c r="FV210" s="51"/>
      <c r="FW210" s="51"/>
      <c r="FX210" s="51"/>
      <c r="FY210" s="51"/>
      <c r="FZ210" s="51"/>
      <c r="GA210" s="51"/>
      <c r="GB210" s="51"/>
      <c r="GC210" s="51"/>
      <c r="GD210" s="51"/>
      <c r="GE210" s="51"/>
      <c r="GF210" s="51"/>
      <c r="GG210" s="51"/>
      <c r="GH210" s="51"/>
      <c r="GI210" s="51"/>
      <c r="GJ210" s="51"/>
      <c r="GK210" s="51"/>
      <c r="GL210" s="51"/>
      <c r="GM210" s="51"/>
      <c r="GN210" s="51"/>
      <c r="GO210" s="51"/>
      <c r="GP210" s="51"/>
      <c r="GQ210" s="51"/>
      <c r="GR210" s="51"/>
      <c r="GS210" s="51"/>
      <c r="GT210" s="51"/>
      <c r="GU210" s="51"/>
      <c r="GV210" s="51"/>
      <c r="GW210" s="51"/>
      <c r="GX210" s="51"/>
      <c r="GY210" s="51"/>
      <c r="GZ210" s="51"/>
      <c r="HA210" s="51"/>
      <c r="HB210" s="51"/>
      <c r="HC210" s="51"/>
      <c r="HD210" s="51"/>
      <c r="HE210" s="51"/>
      <c r="HF210" s="51"/>
      <c r="HG210" s="51"/>
      <c r="HH210" s="51"/>
      <c r="HI210" s="51"/>
      <c r="HJ210" s="51"/>
      <c r="HK210" s="51"/>
      <c r="HL210" s="51"/>
    </row>
    <row r="211" spans="1:220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  <c r="DU211" s="51"/>
      <c r="DV211" s="51"/>
      <c r="DW211" s="51"/>
      <c r="DX211" s="51"/>
      <c r="DY211" s="51"/>
      <c r="DZ211" s="51"/>
      <c r="EA211" s="51"/>
      <c r="EB211" s="51"/>
      <c r="EC211" s="51"/>
      <c r="ED211" s="51"/>
      <c r="EE211" s="51"/>
      <c r="EF211" s="51"/>
      <c r="EG211" s="51"/>
      <c r="EH211" s="51"/>
      <c r="EI211" s="51"/>
      <c r="EJ211" s="51"/>
      <c r="EK211" s="51"/>
      <c r="EL211" s="51"/>
      <c r="EM211" s="51"/>
      <c r="EN211" s="51"/>
      <c r="EO211" s="51"/>
      <c r="EP211" s="51"/>
      <c r="EQ211" s="51"/>
      <c r="ER211" s="51"/>
      <c r="ES211" s="51"/>
      <c r="ET211" s="51"/>
      <c r="EU211" s="51"/>
      <c r="EV211" s="51"/>
      <c r="EW211" s="51"/>
      <c r="EX211" s="51"/>
      <c r="EY211" s="51"/>
      <c r="EZ211" s="51"/>
      <c r="FA211" s="51"/>
      <c r="FB211" s="51"/>
      <c r="FC211" s="51"/>
      <c r="FD211" s="51"/>
      <c r="FE211" s="51"/>
      <c r="FF211" s="51"/>
      <c r="FG211" s="51"/>
      <c r="FH211" s="51"/>
      <c r="FI211" s="51"/>
      <c r="FJ211" s="51"/>
      <c r="FK211" s="51"/>
      <c r="FL211" s="51"/>
      <c r="FM211" s="51"/>
      <c r="FN211" s="51"/>
      <c r="FO211" s="51"/>
      <c r="FP211" s="51"/>
      <c r="FQ211" s="51"/>
      <c r="FR211" s="51"/>
      <c r="FS211" s="51"/>
      <c r="FT211" s="51"/>
      <c r="FU211" s="51"/>
      <c r="FV211" s="51"/>
      <c r="FW211" s="51"/>
      <c r="FX211" s="51"/>
      <c r="FY211" s="51"/>
      <c r="FZ211" s="51"/>
      <c r="GA211" s="51"/>
      <c r="GB211" s="51"/>
      <c r="GC211" s="51"/>
      <c r="GD211" s="51"/>
      <c r="GE211" s="51"/>
      <c r="GF211" s="51"/>
      <c r="GG211" s="51"/>
      <c r="GH211" s="51"/>
      <c r="GI211" s="51"/>
      <c r="GJ211" s="51"/>
      <c r="GK211" s="51"/>
      <c r="GL211" s="51"/>
      <c r="GM211" s="51"/>
      <c r="GN211" s="51"/>
      <c r="GO211" s="51"/>
      <c r="GP211" s="51"/>
      <c r="GQ211" s="51"/>
      <c r="GR211" s="51"/>
      <c r="GS211" s="51"/>
      <c r="GT211" s="51"/>
      <c r="GU211" s="51"/>
      <c r="GV211" s="51"/>
      <c r="GW211" s="51"/>
      <c r="GX211" s="51"/>
      <c r="GY211" s="51"/>
      <c r="GZ211" s="51"/>
      <c r="HA211" s="51"/>
      <c r="HB211" s="51"/>
      <c r="HC211" s="51"/>
      <c r="HD211" s="51"/>
      <c r="HE211" s="51"/>
      <c r="HF211" s="51"/>
      <c r="HG211" s="51"/>
      <c r="HH211" s="51"/>
      <c r="HI211" s="51"/>
      <c r="HJ211" s="51"/>
      <c r="HK211" s="51"/>
      <c r="HL211" s="51"/>
    </row>
    <row r="212" spans="1:220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51"/>
      <c r="CS212" s="51"/>
      <c r="CT212" s="51"/>
      <c r="CU212" s="51"/>
      <c r="CV212" s="51"/>
      <c r="CW212" s="51"/>
      <c r="CX212" s="51"/>
      <c r="CY212" s="51"/>
      <c r="CZ212" s="51"/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  <c r="DT212" s="51"/>
      <c r="DU212" s="51"/>
      <c r="DV212" s="51"/>
      <c r="DW212" s="51"/>
      <c r="DX212" s="51"/>
      <c r="DY212" s="51"/>
      <c r="DZ212" s="51"/>
      <c r="EA212" s="51"/>
      <c r="EB212" s="51"/>
      <c r="EC212" s="51"/>
      <c r="ED212" s="51"/>
      <c r="EE212" s="51"/>
      <c r="EF212" s="51"/>
      <c r="EG212" s="51"/>
      <c r="EH212" s="51"/>
      <c r="EI212" s="51"/>
      <c r="EJ212" s="51"/>
      <c r="EK212" s="51"/>
      <c r="EL212" s="51"/>
      <c r="EM212" s="51"/>
      <c r="EN212" s="51"/>
      <c r="EO212" s="51"/>
      <c r="EP212" s="51"/>
      <c r="EQ212" s="51"/>
      <c r="ER212" s="51"/>
      <c r="ES212" s="51"/>
      <c r="ET212" s="51"/>
      <c r="EU212" s="51"/>
      <c r="EV212" s="51"/>
      <c r="EW212" s="51"/>
      <c r="EX212" s="51"/>
      <c r="EY212" s="51"/>
      <c r="EZ212" s="51"/>
      <c r="FA212" s="51"/>
      <c r="FB212" s="51"/>
      <c r="FC212" s="51"/>
      <c r="FD212" s="51"/>
      <c r="FE212" s="51"/>
      <c r="FF212" s="51"/>
      <c r="FG212" s="51"/>
      <c r="FH212" s="51"/>
      <c r="FI212" s="51"/>
      <c r="FJ212" s="51"/>
      <c r="FK212" s="51"/>
      <c r="FL212" s="51"/>
      <c r="FM212" s="51"/>
      <c r="FN212" s="51"/>
      <c r="FO212" s="51"/>
      <c r="FP212" s="51"/>
      <c r="FQ212" s="51"/>
      <c r="FR212" s="51"/>
      <c r="FS212" s="51"/>
      <c r="FT212" s="51"/>
      <c r="FU212" s="51"/>
      <c r="FV212" s="51"/>
      <c r="FW212" s="51"/>
      <c r="FX212" s="51"/>
      <c r="FY212" s="51"/>
      <c r="FZ212" s="51"/>
      <c r="GA212" s="51"/>
      <c r="GB212" s="51"/>
      <c r="GC212" s="51"/>
      <c r="GD212" s="51"/>
      <c r="GE212" s="51"/>
      <c r="GF212" s="51"/>
      <c r="GG212" s="51"/>
      <c r="GH212" s="51"/>
      <c r="GI212" s="51"/>
      <c r="GJ212" s="51"/>
      <c r="GK212" s="51"/>
      <c r="GL212" s="51"/>
      <c r="GM212" s="51"/>
      <c r="GN212" s="51"/>
      <c r="GO212" s="51"/>
      <c r="GP212" s="51"/>
      <c r="GQ212" s="51"/>
      <c r="GR212" s="51"/>
      <c r="GS212" s="51"/>
      <c r="GT212" s="51"/>
      <c r="GU212" s="51"/>
      <c r="GV212" s="51"/>
      <c r="GW212" s="51"/>
      <c r="GX212" s="51"/>
      <c r="GY212" s="51"/>
      <c r="GZ212" s="51"/>
      <c r="HA212" s="51"/>
      <c r="HB212" s="51"/>
      <c r="HC212" s="51"/>
      <c r="HD212" s="51"/>
      <c r="HE212" s="51"/>
      <c r="HF212" s="51"/>
      <c r="HG212" s="51"/>
      <c r="HH212" s="51"/>
      <c r="HI212" s="51"/>
      <c r="HJ212" s="51"/>
      <c r="HK212" s="51"/>
      <c r="HL212" s="51"/>
    </row>
    <row r="213" spans="1:220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51"/>
      <c r="CS213" s="51"/>
      <c r="CT213" s="51"/>
      <c r="CU213" s="51"/>
      <c r="CV213" s="51"/>
      <c r="CW213" s="51"/>
      <c r="CX213" s="51"/>
      <c r="CY213" s="51"/>
      <c r="CZ213" s="51"/>
      <c r="DA213" s="51"/>
      <c r="DB213" s="51"/>
      <c r="DC213" s="51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51"/>
      <c r="DQ213" s="51"/>
      <c r="DR213" s="51"/>
      <c r="DS213" s="51"/>
      <c r="DT213" s="51"/>
      <c r="DU213" s="51"/>
      <c r="DV213" s="51"/>
      <c r="DW213" s="51"/>
      <c r="DX213" s="51"/>
      <c r="DY213" s="51"/>
      <c r="DZ213" s="51"/>
      <c r="EA213" s="51"/>
      <c r="EB213" s="51"/>
      <c r="EC213" s="51"/>
      <c r="ED213" s="51"/>
      <c r="EE213" s="51"/>
      <c r="EF213" s="51"/>
      <c r="EG213" s="51"/>
      <c r="EH213" s="51"/>
      <c r="EI213" s="51"/>
      <c r="EJ213" s="51"/>
      <c r="EK213" s="51"/>
      <c r="EL213" s="51"/>
      <c r="EM213" s="51"/>
      <c r="EN213" s="51"/>
      <c r="EO213" s="51"/>
      <c r="EP213" s="51"/>
      <c r="EQ213" s="51"/>
      <c r="ER213" s="51"/>
      <c r="ES213" s="51"/>
      <c r="ET213" s="51"/>
      <c r="EU213" s="51"/>
      <c r="EV213" s="51"/>
      <c r="EW213" s="51"/>
      <c r="EX213" s="51"/>
      <c r="EY213" s="51"/>
      <c r="EZ213" s="51"/>
      <c r="FA213" s="51"/>
      <c r="FB213" s="51"/>
      <c r="FC213" s="51"/>
      <c r="FD213" s="51"/>
      <c r="FE213" s="51"/>
      <c r="FF213" s="51"/>
      <c r="FG213" s="51"/>
      <c r="FH213" s="51"/>
      <c r="FI213" s="51"/>
      <c r="FJ213" s="51"/>
      <c r="FK213" s="51"/>
      <c r="FL213" s="51"/>
      <c r="FM213" s="51"/>
      <c r="FN213" s="51"/>
      <c r="FO213" s="51"/>
      <c r="FP213" s="51"/>
      <c r="FQ213" s="51"/>
      <c r="FR213" s="51"/>
      <c r="FS213" s="51"/>
      <c r="FT213" s="51"/>
      <c r="FU213" s="51"/>
      <c r="FV213" s="51"/>
      <c r="FW213" s="51"/>
      <c r="FX213" s="51"/>
      <c r="FY213" s="51"/>
      <c r="FZ213" s="51"/>
      <c r="GA213" s="51"/>
      <c r="GB213" s="51"/>
      <c r="GC213" s="51"/>
      <c r="GD213" s="51"/>
      <c r="GE213" s="51"/>
      <c r="GF213" s="51"/>
      <c r="GG213" s="51"/>
      <c r="GH213" s="51"/>
      <c r="GI213" s="51"/>
      <c r="GJ213" s="51"/>
      <c r="GK213" s="51"/>
      <c r="GL213" s="51"/>
      <c r="GM213" s="51"/>
      <c r="GN213" s="51"/>
      <c r="GO213" s="51"/>
      <c r="GP213" s="51"/>
      <c r="GQ213" s="51"/>
      <c r="GR213" s="51"/>
      <c r="GS213" s="51"/>
      <c r="GT213" s="51"/>
      <c r="GU213" s="51"/>
      <c r="GV213" s="51"/>
      <c r="GW213" s="51"/>
      <c r="GX213" s="51"/>
      <c r="GY213" s="51"/>
      <c r="GZ213" s="51"/>
      <c r="HA213" s="51"/>
      <c r="HB213" s="51"/>
      <c r="HC213" s="51"/>
      <c r="HD213" s="51"/>
      <c r="HE213" s="51"/>
      <c r="HF213" s="51"/>
      <c r="HG213" s="51"/>
      <c r="HH213" s="51"/>
      <c r="HI213" s="51"/>
      <c r="HJ213" s="51"/>
      <c r="HK213" s="51"/>
      <c r="HL213" s="51"/>
    </row>
    <row r="214" spans="1:220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51"/>
      <c r="CS214" s="51"/>
      <c r="CT214" s="51"/>
      <c r="CU214" s="51"/>
      <c r="CV214" s="51"/>
      <c r="CW214" s="51"/>
      <c r="CX214" s="51"/>
      <c r="CY214" s="51"/>
      <c r="CZ214" s="51"/>
      <c r="DA214" s="51"/>
      <c r="DB214" s="51"/>
      <c r="DC214" s="51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51"/>
      <c r="DQ214" s="51"/>
      <c r="DR214" s="51"/>
      <c r="DS214" s="51"/>
      <c r="DT214" s="51"/>
      <c r="DU214" s="51"/>
      <c r="DV214" s="51"/>
      <c r="DW214" s="51"/>
      <c r="DX214" s="51"/>
      <c r="DY214" s="51"/>
      <c r="DZ214" s="51"/>
      <c r="EA214" s="51"/>
      <c r="EB214" s="51"/>
      <c r="EC214" s="51"/>
      <c r="ED214" s="51"/>
      <c r="EE214" s="51"/>
      <c r="EF214" s="51"/>
      <c r="EG214" s="51"/>
      <c r="EH214" s="51"/>
      <c r="EI214" s="51"/>
      <c r="EJ214" s="51"/>
      <c r="EK214" s="51"/>
      <c r="EL214" s="51"/>
      <c r="EM214" s="51"/>
      <c r="EN214" s="51"/>
      <c r="EO214" s="51"/>
      <c r="EP214" s="51"/>
      <c r="EQ214" s="51"/>
      <c r="ER214" s="51"/>
      <c r="ES214" s="51"/>
      <c r="ET214" s="51"/>
      <c r="EU214" s="51"/>
      <c r="EV214" s="51"/>
      <c r="EW214" s="51"/>
      <c r="EX214" s="51"/>
      <c r="EY214" s="51"/>
      <c r="EZ214" s="51"/>
      <c r="FA214" s="51"/>
      <c r="FB214" s="51"/>
      <c r="FC214" s="51"/>
      <c r="FD214" s="51"/>
      <c r="FE214" s="51"/>
      <c r="FF214" s="51"/>
      <c r="FG214" s="51"/>
      <c r="FH214" s="51"/>
      <c r="FI214" s="51"/>
      <c r="FJ214" s="51"/>
      <c r="FK214" s="51"/>
      <c r="FL214" s="51"/>
      <c r="FM214" s="51"/>
      <c r="FN214" s="51"/>
      <c r="FO214" s="51"/>
      <c r="FP214" s="51"/>
      <c r="FQ214" s="51"/>
      <c r="FR214" s="51"/>
      <c r="FS214" s="51"/>
      <c r="FT214" s="51"/>
      <c r="FU214" s="51"/>
      <c r="FV214" s="51"/>
      <c r="FW214" s="51"/>
      <c r="FX214" s="51"/>
      <c r="FY214" s="51"/>
      <c r="FZ214" s="51"/>
      <c r="GA214" s="51"/>
      <c r="GB214" s="51"/>
      <c r="GC214" s="51"/>
      <c r="GD214" s="51"/>
      <c r="GE214" s="51"/>
      <c r="GF214" s="51"/>
      <c r="GG214" s="51"/>
      <c r="GH214" s="51"/>
      <c r="GI214" s="51"/>
      <c r="GJ214" s="51"/>
      <c r="GK214" s="51"/>
      <c r="GL214" s="51"/>
      <c r="GM214" s="51"/>
      <c r="GN214" s="51"/>
      <c r="GO214" s="51"/>
      <c r="GP214" s="51"/>
      <c r="GQ214" s="51"/>
      <c r="GR214" s="51"/>
      <c r="GS214" s="51"/>
      <c r="GT214" s="51"/>
      <c r="GU214" s="51"/>
      <c r="GV214" s="51"/>
      <c r="GW214" s="51"/>
      <c r="GX214" s="51"/>
      <c r="GY214" s="51"/>
      <c r="GZ214" s="51"/>
      <c r="HA214" s="51"/>
      <c r="HB214" s="51"/>
      <c r="HC214" s="51"/>
      <c r="HD214" s="51"/>
      <c r="HE214" s="51"/>
      <c r="HF214" s="51"/>
      <c r="HG214" s="51"/>
      <c r="HH214" s="51"/>
      <c r="HI214" s="51"/>
      <c r="HJ214" s="51"/>
      <c r="HK214" s="51"/>
      <c r="HL214" s="51"/>
    </row>
    <row r="215" spans="1:220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51"/>
      <c r="CS215" s="51"/>
      <c r="CT215" s="51"/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  <c r="DT215" s="51"/>
      <c r="DU215" s="51"/>
      <c r="DV215" s="51"/>
      <c r="DW215" s="51"/>
      <c r="DX215" s="51"/>
      <c r="DY215" s="51"/>
      <c r="DZ215" s="51"/>
      <c r="EA215" s="51"/>
      <c r="EB215" s="51"/>
      <c r="EC215" s="51"/>
      <c r="ED215" s="51"/>
      <c r="EE215" s="51"/>
      <c r="EF215" s="51"/>
      <c r="EG215" s="51"/>
      <c r="EH215" s="51"/>
      <c r="EI215" s="51"/>
      <c r="EJ215" s="51"/>
      <c r="EK215" s="51"/>
      <c r="EL215" s="51"/>
      <c r="EM215" s="51"/>
      <c r="EN215" s="51"/>
      <c r="EO215" s="51"/>
      <c r="EP215" s="51"/>
      <c r="EQ215" s="51"/>
      <c r="ER215" s="51"/>
      <c r="ES215" s="51"/>
      <c r="ET215" s="51"/>
      <c r="EU215" s="51"/>
      <c r="EV215" s="51"/>
      <c r="EW215" s="51"/>
      <c r="EX215" s="51"/>
      <c r="EY215" s="51"/>
      <c r="EZ215" s="51"/>
      <c r="FA215" s="51"/>
      <c r="FB215" s="51"/>
      <c r="FC215" s="51"/>
      <c r="FD215" s="51"/>
      <c r="FE215" s="51"/>
      <c r="FF215" s="51"/>
      <c r="FG215" s="51"/>
      <c r="FH215" s="51"/>
      <c r="FI215" s="51"/>
      <c r="FJ215" s="51"/>
      <c r="FK215" s="51"/>
      <c r="FL215" s="51"/>
      <c r="FM215" s="51"/>
      <c r="FN215" s="51"/>
      <c r="FO215" s="51"/>
      <c r="FP215" s="51"/>
      <c r="FQ215" s="51"/>
      <c r="FR215" s="51"/>
      <c r="FS215" s="51"/>
      <c r="FT215" s="51"/>
      <c r="FU215" s="51"/>
      <c r="FV215" s="51"/>
      <c r="FW215" s="51"/>
      <c r="FX215" s="51"/>
      <c r="FY215" s="51"/>
      <c r="FZ215" s="51"/>
      <c r="GA215" s="51"/>
      <c r="GB215" s="51"/>
      <c r="GC215" s="51"/>
      <c r="GD215" s="51"/>
      <c r="GE215" s="51"/>
      <c r="GF215" s="51"/>
      <c r="GG215" s="51"/>
      <c r="GH215" s="51"/>
      <c r="GI215" s="51"/>
      <c r="GJ215" s="51"/>
      <c r="GK215" s="51"/>
      <c r="GL215" s="51"/>
      <c r="GM215" s="51"/>
      <c r="GN215" s="51"/>
      <c r="GO215" s="51"/>
      <c r="GP215" s="51"/>
      <c r="GQ215" s="51"/>
      <c r="GR215" s="51"/>
      <c r="GS215" s="51"/>
      <c r="GT215" s="51"/>
      <c r="GU215" s="51"/>
      <c r="GV215" s="51"/>
      <c r="GW215" s="51"/>
      <c r="GX215" s="51"/>
      <c r="GY215" s="51"/>
      <c r="GZ215" s="51"/>
      <c r="HA215" s="51"/>
      <c r="HB215" s="51"/>
      <c r="HC215" s="51"/>
      <c r="HD215" s="51"/>
      <c r="HE215" s="51"/>
      <c r="HF215" s="51"/>
      <c r="HG215" s="51"/>
      <c r="HH215" s="51"/>
      <c r="HI215" s="51"/>
      <c r="HJ215" s="51"/>
      <c r="HK215" s="51"/>
      <c r="HL215" s="51"/>
    </row>
    <row r="216" spans="1:220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1"/>
      <c r="DC216" s="51"/>
      <c r="DD216" s="51"/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  <c r="DT216" s="51"/>
      <c r="DU216" s="51"/>
      <c r="DV216" s="51"/>
      <c r="DW216" s="51"/>
      <c r="DX216" s="51"/>
      <c r="DY216" s="51"/>
      <c r="DZ216" s="51"/>
      <c r="EA216" s="51"/>
      <c r="EB216" s="51"/>
      <c r="EC216" s="51"/>
      <c r="ED216" s="51"/>
      <c r="EE216" s="51"/>
      <c r="EF216" s="51"/>
      <c r="EG216" s="51"/>
      <c r="EH216" s="51"/>
      <c r="EI216" s="51"/>
      <c r="EJ216" s="51"/>
      <c r="EK216" s="51"/>
      <c r="EL216" s="51"/>
      <c r="EM216" s="51"/>
      <c r="EN216" s="51"/>
      <c r="EO216" s="51"/>
      <c r="EP216" s="51"/>
      <c r="EQ216" s="51"/>
      <c r="ER216" s="51"/>
      <c r="ES216" s="51"/>
      <c r="ET216" s="51"/>
      <c r="EU216" s="51"/>
      <c r="EV216" s="51"/>
      <c r="EW216" s="51"/>
      <c r="EX216" s="51"/>
      <c r="EY216" s="51"/>
      <c r="EZ216" s="51"/>
      <c r="FA216" s="51"/>
      <c r="FB216" s="51"/>
      <c r="FC216" s="51"/>
      <c r="FD216" s="51"/>
      <c r="FE216" s="51"/>
      <c r="FF216" s="51"/>
      <c r="FG216" s="51"/>
      <c r="FH216" s="51"/>
      <c r="FI216" s="51"/>
      <c r="FJ216" s="51"/>
      <c r="FK216" s="51"/>
      <c r="FL216" s="51"/>
      <c r="FM216" s="51"/>
      <c r="FN216" s="51"/>
      <c r="FO216" s="51"/>
      <c r="FP216" s="51"/>
      <c r="FQ216" s="51"/>
      <c r="FR216" s="51"/>
      <c r="FS216" s="51"/>
      <c r="FT216" s="51"/>
      <c r="FU216" s="51"/>
      <c r="FV216" s="51"/>
      <c r="FW216" s="51"/>
      <c r="FX216" s="51"/>
      <c r="FY216" s="51"/>
      <c r="FZ216" s="51"/>
      <c r="GA216" s="51"/>
      <c r="GB216" s="51"/>
      <c r="GC216" s="51"/>
      <c r="GD216" s="51"/>
      <c r="GE216" s="51"/>
      <c r="GF216" s="51"/>
      <c r="GG216" s="51"/>
      <c r="GH216" s="51"/>
      <c r="GI216" s="51"/>
      <c r="GJ216" s="51"/>
      <c r="GK216" s="51"/>
      <c r="GL216" s="51"/>
      <c r="GM216" s="51"/>
      <c r="GN216" s="51"/>
      <c r="GO216" s="51"/>
      <c r="GP216" s="51"/>
      <c r="GQ216" s="51"/>
      <c r="GR216" s="51"/>
      <c r="GS216" s="51"/>
      <c r="GT216" s="51"/>
      <c r="GU216" s="51"/>
      <c r="GV216" s="51"/>
      <c r="GW216" s="51"/>
      <c r="GX216" s="51"/>
      <c r="GY216" s="51"/>
      <c r="GZ216" s="51"/>
      <c r="HA216" s="51"/>
      <c r="HB216" s="51"/>
      <c r="HC216" s="51"/>
      <c r="HD216" s="51"/>
      <c r="HE216" s="51"/>
      <c r="HF216" s="51"/>
      <c r="HG216" s="51"/>
      <c r="HH216" s="51"/>
      <c r="HI216" s="51"/>
      <c r="HJ216" s="51"/>
      <c r="HK216" s="51"/>
      <c r="HL216" s="51"/>
    </row>
    <row r="217" spans="1:220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1"/>
      <c r="DY217" s="51"/>
      <c r="DZ217" s="51"/>
      <c r="EA217" s="51"/>
      <c r="EB217" s="51"/>
      <c r="EC217" s="51"/>
      <c r="ED217" s="51"/>
      <c r="EE217" s="51"/>
      <c r="EF217" s="51"/>
      <c r="EG217" s="51"/>
      <c r="EH217" s="51"/>
      <c r="EI217" s="51"/>
      <c r="EJ217" s="51"/>
      <c r="EK217" s="51"/>
      <c r="EL217" s="51"/>
      <c r="EM217" s="51"/>
      <c r="EN217" s="51"/>
      <c r="EO217" s="51"/>
      <c r="EP217" s="51"/>
      <c r="EQ217" s="51"/>
      <c r="ER217" s="51"/>
      <c r="ES217" s="51"/>
      <c r="ET217" s="51"/>
      <c r="EU217" s="51"/>
      <c r="EV217" s="51"/>
      <c r="EW217" s="51"/>
      <c r="EX217" s="51"/>
      <c r="EY217" s="51"/>
      <c r="EZ217" s="51"/>
      <c r="FA217" s="51"/>
      <c r="FB217" s="51"/>
      <c r="FC217" s="51"/>
      <c r="FD217" s="51"/>
      <c r="FE217" s="51"/>
      <c r="FF217" s="51"/>
      <c r="FG217" s="51"/>
      <c r="FH217" s="51"/>
      <c r="FI217" s="51"/>
      <c r="FJ217" s="51"/>
      <c r="FK217" s="51"/>
      <c r="FL217" s="51"/>
      <c r="FM217" s="51"/>
      <c r="FN217" s="51"/>
      <c r="FO217" s="51"/>
      <c r="FP217" s="51"/>
      <c r="FQ217" s="51"/>
      <c r="FR217" s="51"/>
      <c r="FS217" s="51"/>
      <c r="FT217" s="51"/>
      <c r="FU217" s="51"/>
      <c r="FV217" s="51"/>
      <c r="FW217" s="51"/>
      <c r="FX217" s="51"/>
      <c r="FY217" s="51"/>
      <c r="FZ217" s="51"/>
      <c r="GA217" s="51"/>
      <c r="GB217" s="51"/>
      <c r="GC217" s="51"/>
      <c r="GD217" s="51"/>
      <c r="GE217" s="51"/>
      <c r="GF217" s="51"/>
      <c r="GG217" s="51"/>
      <c r="GH217" s="51"/>
      <c r="GI217" s="51"/>
      <c r="GJ217" s="51"/>
      <c r="GK217" s="51"/>
      <c r="GL217" s="51"/>
      <c r="GM217" s="51"/>
      <c r="GN217" s="51"/>
      <c r="GO217" s="51"/>
      <c r="GP217" s="51"/>
      <c r="GQ217" s="51"/>
      <c r="GR217" s="51"/>
      <c r="GS217" s="51"/>
      <c r="GT217" s="51"/>
      <c r="GU217" s="51"/>
      <c r="GV217" s="51"/>
      <c r="GW217" s="51"/>
      <c r="GX217" s="51"/>
      <c r="GY217" s="51"/>
      <c r="GZ217" s="51"/>
      <c r="HA217" s="51"/>
      <c r="HB217" s="51"/>
      <c r="HC217" s="51"/>
      <c r="HD217" s="51"/>
      <c r="HE217" s="51"/>
      <c r="HF217" s="51"/>
      <c r="HG217" s="51"/>
      <c r="HH217" s="51"/>
      <c r="HI217" s="51"/>
      <c r="HJ217" s="51"/>
      <c r="HK217" s="51"/>
      <c r="HL217" s="51"/>
    </row>
    <row r="218" spans="1:220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  <c r="CV218" s="51"/>
      <c r="CW218" s="51"/>
      <c r="CX218" s="51"/>
      <c r="CY218" s="51"/>
      <c r="CZ218" s="51"/>
      <c r="DA218" s="51"/>
      <c r="DB218" s="51"/>
      <c r="DC218" s="51"/>
      <c r="DD218" s="51"/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  <c r="DT218" s="51"/>
      <c r="DU218" s="51"/>
      <c r="DV218" s="51"/>
      <c r="DW218" s="51"/>
      <c r="DX218" s="51"/>
      <c r="DY218" s="51"/>
      <c r="DZ218" s="51"/>
      <c r="EA218" s="51"/>
      <c r="EB218" s="51"/>
      <c r="EC218" s="51"/>
      <c r="ED218" s="51"/>
      <c r="EE218" s="51"/>
      <c r="EF218" s="51"/>
      <c r="EG218" s="51"/>
      <c r="EH218" s="51"/>
      <c r="EI218" s="51"/>
      <c r="EJ218" s="51"/>
      <c r="EK218" s="51"/>
      <c r="EL218" s="51"/>
      <c r="EM218" s="51"/>
      <c r="EN218" s="51"/>
      <c r="EO218" s="51"/>
      <c r="EP218" s="51"/>
      <c r="EQ218" s="51"/>
      <c r="ER218" s="51"/>
      <c r="ES218" s="51"/>
      <c r="ET218" s="51"/>
      <c r="EU218" s="51"/>
      <c r="EV218" s="51"/>
      <c r="EW218" s="51"/>
      <c r="EX218" s="51"/>
      <c r="EY218" s="51"/>
      <c r="EZ218" s="51"/>
      <c r="FA218" s="51"/>
      <c r="FB218" s="51"/>
      <c r="FC218" s="51"/>
      <c r="FD218" s="51"/>
      <c r="FE218" s="51"/>
      <c r="FF218" s="51"/>
      <c r="FG218" s="51"/>
      <c r="FH218" s="51"/>
      <c r="FI218" s="51"/>
      <c r="FJ218" s="51"/>
      <c r="FK218" s="51"/>
      <c r="FL218" s="51"/>
      <c r="FM218" s="51"/>
      <c r="FN218" s="51"/>
      <c r="FO218" s="51"/>
      <c r="FP218" s="51"/>
      <c r="FQ218" s="51"/>
      <c r="FR218" s="51"/>
      <c r="FS218" s="51"/>
      <c r="FT218" s="51"/>
      <c r="FU218" s="51"/>
      <c r="FV218" s="51"/>
      <c r="FW218" s="51"/>
      <c r="FX218" s="51"/>
      <c r="FY218" s="51"/>
      <c r="FZ218" s="51"/>
      <c r="GA218" s="51"/>
      <c r="GB218" s="51"/>
      <c r="GC218" s="51"/>
      <c r="GD218" s="51"/>
      <c r="GE218" s="51"/>
      <c r="GF218" s="51"/>
      <c r="GG218" s="51"/>
      <c r="GH218" s="51"/>
      <c r="GI218" s="51"/>
      <c r="GJ218" s="51"/>
      <c r="GK218" s="51"/>
      <c r="GL218" s="51"/>
      <c r="GM218" s="51"/>
      <c r="GN218" s="51"/>
      <c r="GO218" s="51"/>
      <c r="GP218" s="51"/>
      <c r="GQ218" s="51"/>
      <c r="GR218" s="51"/>
      <c r="GS218" s="51"/>
      <c r="GT218" s="51"/>
      <c r="GU218" s="51"/>
      <c r="GV218" s="51"/>
      <c r="GW218" s="51"/>
      <c r="GX218" s="51"/>
      <c r="GY218" s="51"/>
      <c r="GZ218" s="51"/>
      <c r="HA218" s="51"/>
      <c r="HB218" s="51"/>
      <c r="HC218" s="51"/>
      <c r="HD218" s="51"/>
      <c r="HE218" s="51"/>
      <c r="HF218" s="51"/>
      <c r="HG218" s="51"/>
      <c r="HH218" s="51"/>
      <c r="HI218" s="51"/>
      <c r="HJ218" s="51"/>
      <c r="HK218" s="51"/>
      <c r="HL218" s="51"/>
    </row>
    <row r="219" spans="1:220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  <c r="CV219" s="51"/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  <c r="DT219" s="51"/>
      <c r="DU219" s="51"/>
      <c r="DV219" s="51"/>
      <c r="DW219" s="51"/>
      <c r="DX219" s="51"/>
      <c r="DY219" s="51"/>
      <c r="DZ219" s="51"/>
      <c r="EA219" s="51"/>
      <c r="EB219" s="51"/>
      <c r="EC219" s="51"/>
      <c r="ED219" s="51"/>
      <c r="EE219" s="51"/>
      <c r="EF219" s="51"/>
      <c r="EG219" s="51"/>
      <c r="EH219" s="51"/>
      <c r="EI219" s="51"/>
      <c r="EJ219" s="51"/>
      <c r="EK219" s="51"/>
      <c r="EL219" s="51"/>
      <c r="EM219" s="51"/>
      <c r="EN219" s="51"/>
      <c r="EO219" s="51"/>
      <c r="EP219" s="51"/>
      <c r="EQ219" s="51"/>
      <c r="ER219" s="51"/>
      <c r="ES219" s="51"/>
      <c r="ET219" s="51"/>
      <c r="EU219" s="51"/>
      <c r="EV219" s="51"/>
      <c r="EW219" s="51"/>
      <c r="EX219" s="51"/>
      <c r="EY219" s="51"/>
      <c r="EZ219" s="51"/>
      <c r="FA219" s="51"/>
      <c r="FB219" s="51"/>
      <c r="FC219" s="51"/>
      <c r="FD219" s="51"/>
      <c r="FE219" s="51"/>
      <c r="FF219" s="51"/>
      <c r="FG219" s="51"/>
      <c r="FH219" s="51"/>
      <c r="FI219" s="51"/>
      <c r="FJ219" s="51"/>
      <c r="FK219" s="51"/>
      <c r="FL219" s="51"/>
      <c r="FM219" s="51"/>
      <c r="FN219" s="51"/>
      <c r="FO219" s="51"/>
      <c r="FP219" s="51"/>
      <c r="FQ219" s="51"/>
      <c r="FR219" s="51"/>
      <c r="FS219" s="51"/>
      <c r="FT219" s="51"/>
      <c r="FU219" s="51"/>
      <c r="FV219" s="51"/>
      <c r="FW219" s="51"/>
      <c r="FX219" s="51"/>
      <c r="FY219" s="51"/>
      <c r="FZ219" s="51"/>
      <c r="GA219" s="51"/>
      <c r="GB219" s="51"/>
      <c r="GC219" s="51"/>
      <c r="GD219" s="51"/>
      <c r="GE219" s="51"/>
      <c r="GF219" s="51"/>
      <c r="GG219" s="51"/>
      <c r="GH219" s="51"/>
      <c r="GI219" s="51"/>
      <c r="GJ219" s="51"/>
      <c r="GK219" s="51"/>
      <c r="GL219" s="51"/>
      <c r="GM219" s="51"/>
      <c r="GN219" s="51"/>
      <c r="GO219" s="51"/>
      <c r="GP219" s="51"/>
      <c r="GQ219" s="51"/>
      <c r="GR219" s="51"/>
      <c r="GS219" s="51"/>
      <c r="GT219" s="51"/>
      <c r="GU219" s="51"/>
      <c r="GV219" s="51"/>
      <c r="GW219" s="51"/>
      <c r="GX219" s="51"/>
      <c r="GY219" s="51"/>
      <c r="GZ219" s="51"/>
      <c r="HA219" s="51"/>
      <c r="HB219" s="51"/>
      <c r="HC219" s="51"/>
      <c r="HD219" s="51"/>
      <c r="HE219" s="51"/>
      <c r="HF219" s="51"/>
      <c r="HG219" s="51"/>
      <c r="HH219" s="51"/>
      <c r="HI219" s="51"/>
      <c r="HJ219" s="51"/>
      <c r="HK219" s="51"/>
      <c r="HL219" s="51"/>
    </row>
    <row r="220" spans="1:220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1"/>
      <c r="EE220" s="51"/>
      <c r="EF220" s="51"/>
      <c r="EG220" s="51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1"/>
      <c r="ES220" s="51"/>
      <c r="ET220" s="51"/>
      <c r="EU220" s="51"/>
      <c r="EV220" s="51"/>
      <c r="EW220" s="51"/>
      <c r="EX220" s="51"/>
      <c r="EY220" s="51"/>
      <c r="EZ220" s="51"/>
      <c r="FA220" s="51"/>
      <c r="FB220" s="51"/>
      <c r="FC220" s="51"/>
      <c r="FD220" s="51"/>
      <c r="FE220" s="51"/>
      <c r="FF220" s="51"/>
      <c r="FG220" s="51"/>
      <c r="FH220" s="51"/>
      <c r="FI220" s="51"/>
      <c r="FJ220" s="51"/>
      <c r="FK220" s="51"/>
      <c r="FL220" s="51"/>
      <c r="FM220" s="51"/>
      <c r="FN220" s="51"/>
      <c r="FO220" s="51"/>
      <c r="FP220" s="51"/>
      <c r="FQ220" s="51"/>
      <c r="FR220" s="51"/>
      <c r="FS220" s="51"/>
      <c r="FT220" s="51"/>
      <c r="FU220" s="51"/>
      <c r="FV220" s="51"/>
      <c r="FW220" s="51"/>
      <c r="FX220" s="51"/>
      <c r="FY220" s="51"/>
      <c r="FZ220" s="51"/>
      <c r="GA220" s="51"/>
      <c r="GB220" s="51"/>
      <c r="GC220" s="51"/>
      <c r="GD220" s="51"/>
      <c r="GE220" s="51"/>
      <c r="GF220" s="51"/>
      <c r="GG220" s="51"/>
      <c r="GH220" s="51"/>
      <c r="GI220" s="51"/>
      <c r="GJ220" s="51"/>
      <c r="GK220" s="51"/>
      <c r="GL220" s="51"/>
      <c r="GM220" s="51"/>
      <c r="GN220" s="51"/>
      <c r="GO220" s="51"/>
      <c r="GP220" s="51"/>
      <c r="GQ220" s="51"/>
      <c r="GR220" s="51"/>
      <c r="GS220" s="51"/>
      <c r="GT220" s="51"/>
      <c r="GU220" s="51"/>
      <c r="GV220" s="51"/>
      <c r="GW220" s="51"/>
      <c r="GX220" s="51"/>
      <c r="GY220" s="51"/>
      <c r="GZ220" s="51"/>
      <c r="HA220" s="51"/>
      <c r="HB220" s="51"/>
      <c r="HC220" s="51"/>
      <c r="HD220" s="51"/>
      <c r="HE220" s="51"/>
      <c r="HF220" s="51"/>
      <c r="HG220" s="51"/>
      <c r="HH220" s="51"/>
      <c r="HI220" s="51"/>
      <c r="HJ220" s="51"/>
      <c r="HK220" s="51"/>
      <c r="HL220" s="51"/>
    </row>
    <row r="221" spans="1:220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1"/>
      <c r="DY221" s="51"/>
      <c r="DZ221" s="51"/>
      <c r="EA221" s="51"/>
      <c r="EB221" s="51"/>
      <c r="EC221" s="51"/>
      <c r="ED221" s="51"/>
      <c r="EE221" s="51"/>
      <c r="EF221" s="51"/>
      <c r="EG221" s="51"/>
      <c r="EH221" s="51"/>
      <c r="EI221" s="51"/>
      <c r="EJ221" s="51"/>
      <c r="EK221" s="51"/>
      <c r="EL221" s="51"/>
      <c r="EM221" s="51"/>
      <c r="EN221" s="51"/>
      <c r="EO221" s="51"/>
      <c r="EP221" s="51"/>
      <c r="EQ221" s="51"/>
      <c r="ER221" s="51"/>
      <c r="ES221" s="51"/>
      <c r="ET221" s="51"/>
      <c r="EU221" s="51"/>
      <c r="EV221" s="51"/>
      <c r="EW221" s="51"/>
      <c r="EX221" s="51"/>
      <c r="EY221" s="51"/>
      <c r="EZ221" s="51"/>
      <c r="FA221" s="51"/>
      <c r="FB221" s="51"/>
      <c r="FC221" s="51"/>
      <c r="FD221" s="51"/>
      <c r="FE221" s="51"/>
      <c r="FF221" s="51"/>
      <c r="FG221" s="51"/>
      <c r="FH221" s="51"/>
      <c r="FI221" s="51"/>
      <c r="FJ221" s="51"/>
      <c r="FK221" s="51"/>
      <c r="FL221" s="51"/>
      <c r="FM221" s="51"/>
      <c r="FN221" s="51"/>
      <c r="FO221" s="51"/>
      <c r="FP221" s="51"/>
      <c r="FQ221" s="51"/>
      <c r="FR221" s="51"/>
      <c r="FS221" s="51"/>
      <c r="FT221" s="51"/>
      <c r="FU221" s="51"/>
      <c r="FV221" s="51"/>
      <c r="FW221" s="51"/>
      <c r="FX221" s="51"/>
      <c r="FY221" s="51"/>
      <c r="FZ221" s="51"/>
      <c r="GA221" s="51"/>
      <c r="GB221" s="51"/>
      <c r="GC221" s="51"/>
      <c r="GD221" s="51"/>
      <c r="GE221" s="51"/>
      <c r="GF221" s="51"/>
      <c r="GG221" s="51"/>
      <c r="GH221" s="51"/>
      <c r="GI221" s="51"/>
      <c r="GJ221" s="51"/>
      <c r="GK221" s="51"/>
      <c r="GL221" s="51"/>
      <c r="GM221" s="51"/>
      <c r="GN221" s="51"/>
      <c r="GO221" s="51"/>
      <c r="GP221" s="51"/>
      <c r="GQ221" s="51"/>
      <c r="GR221" s="51"/>
      <c r="GS221" s="51"/>
      <c r="GT221" s="51"/>
      <c r="GU221" s="51"/>
      <c r="GV221" s="51"/>
      <c r="GW221" s="51"/>
      <c r="GX221" s="51"/>
      <c r="GY221" s="51"/>
      <c r="GZ221" s="51"/>
      <c r="HA221" s="51"/>
      <c r="HB221" s="51"/>
      <c r="HC221" s="51"/>
      <c r="HD221" s="51"/>
      <c r="HE221" s="51"/>
      <c r="HF221" s="51"/>
      <c r="HG221" s="51"/>
      <c r="HH221" s="51"/>
      <c r="HI221" s="51"/>
      <c r="HJ221" s="51"/>
      <c r="HK221" s="51"/>
      <c r="HL221" s="51"/>
    </row>
    <row r="222" spans="1:220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  <c r="DT222" s="51"/>
      <c r="DU222" s="51"/>
      <c r="DV222" s="51"/>
      <c r="DW222" s="51"/>
      <c r="DX222" s="51"/>
      <c r="DY222" s="51"/>
      <c r="DZ222" s="51"/>
      <c r="EA222" s="51"/>
      <c r="EB222" s="51"/>
      <c r="EC222" s="51"/>
      <c r="ED222" s="51"/>
      <c r="EE222" s="51"/>
      <c r="EF222" s="51"/>
      <c r="EG222" s="51"/>
      <c r="EH222" s="51"/>
      <c r="EI222" s="51"/>
      <c r="EJ222" s="51"/>
      <c r="EK222" s="51"/>
      <c r="EL222" s="51"/>
      <c r="EM222" s="51"/>
      <c r="EN222" s="51"/>
      <c r="EO222" s="51"/>
      <c r="EP222" s="51"/>
      <c r="EQ222" s="51"/>
      <c r="ER222" s="51"/>
      <c r="ES222" s="51"/>
      <c r="ET222" s="51"/>
      <c r="EU222" s="51"/>
      <c r="EV222" s="51"/>
      <c r="EW222" s="51"/>
      <c r="EX222" s="51"/>
      <c r="EY222" s="51"/>
      <c r="EZ222" s="51"/>
      <c r="FA222" s="51"/>
      <c r="FB222" s="51"/>
      <c r="FC222" s="51"/>
      <c r="FD222" s="51"/>
      <c r="FE222" s="51"/>
      <c r="FF222" s="51"/>
      <c r="FG222" s="51"/>
      <c r="FH222" s="51"/>
      <c r="FI222" s="51"/>
      <c r="FJ222" s="51"/>
      <c r="FK222" s="51"/>
      <c r="FL222" s="51"/>
      <c r="FM222" s="51"/>
      <c r="FN222" s="51"/>
      <c r="FO222" s="51"/>
      <c r="FP222" s="51"/>
      <c r="FQ222" s="51"/>
      <c r="FR222" s="51"/>
      <c r="FS222" s="51"/>
      <c r="FT222" s="51"/>
      <c r="FU222" s="51"/>
      <c r="FV222" s="51"/>
      <c r="FW222" s="51"/>
      <c r="FX222" s="51"/>
      <c r="FY222" s="51"/>
      <c r="FZ222" s="51"/>
      <c r="GA222" s="51"/>
      <c r="GB222" s="51"/>
      <c r="GC222" s="51"/>
      <c r="GD222" s="51"/>
      <c r="GE222" s="51"/>
      <c r="GF222" s="51"/>
      <c r="GG222" s="51"/>
      <c r="GH222" s="51"/>
      <c r="GI222" s="51"/>
      <c r="GJ222" s="51"/>
      <c r="GK222" s="51"/>
      <c r="GL222" s="51"/>
      <c r="GM222" s="51"/>
      <c r="GN222" s="51"/>
      <c r="GO222" s="51"/>
      <c r="GP222" s="51"/>
      <c r="GQ222" s="51"/>
      <c r="GR222" s="51"/>
      <c r="GS222" s="51"/>
      <c r="GT222" s="51"/>
      <c r="GU222" s="51"/>
      <c r="GV222" s="51"/>
      <c r="GW222" s="51"/>
      <c r="GX222" s="51"/>
      <c r="GY222" s="51"/>
      <c r="GZ222" s="51"/>
      <c r="HA222" s="51"/>
      <c r="HB222" s="51"/>
      <c r="HC222" s="51"/>
      <c r="HD222" s="51"/>
      <c r="HE222" s="51"/>
      <c r="HF222" s="51"/>
      <c r="HG222" s="51"/>
      <c r="HH222" s="51"/>
      <c r="HI222" s="51"/>
      <c r="HJ222" s="51"/>
      <c r="HK222" s="51"/>
      <c r="HL222" s="51"/>
    </row>
    <row r="223" spans="1:220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  <c r="DT223" s="51"/>
      <c r="DU223" s="51"/>
      <c r="DV223" s="51"/>
      <c r="DW223" s="51"/>
      <c r="DX223" s="51"/>
      <c r="DY223" s="51"/>
      <c r="DZ223" s="51"/>
      <c r="EA223" s="51"/>
      <c r="EB223" s="51"/>
      <c r="EC223" s="51"/>
      <c r="ED223" s="51"/>
      <c r="EE223" s="51"/>
      <c r="EF223" s="51"/>
      <c r="EG223" s="51"/>
      <c r="EH223" s="51"/>
      <c r="EI223" s="51"/>
      <c r="EJ223" s="51"/>
      <c r="EK223" s="51"/>
      <c r="EL223" s="51"/>
      <c r="EM223" s="51"/>
      <c r="EN223" s="51"/>
      <c r="EO223" s="51"/>
      <c r="EP223" s="51"/>
      <c r="EQ223" s="51"/>
      <c r="ER223" s="51"/>
      <c r="ES223" s="51"/>
      <c r="ET223" s="51"/>
      <c r="EU223" s="51"/>
      <c r="EV223" s="51"/>
      <c r="EW223" s="51"/>
      <c r="EX223" s="51"/>
      <c r="EY223" s="51"/>
      <c r="EZ223" s="51"/>
      <c r="FA223" s="51"/>
      <c r="FB223" s="51"/>
      <c r="FC223" s="51"/>
      <c r="FD223" s="51"/>
      <c r="FE223" s="51"/>
      <c r="FF223" s="51"/>
      <c r="FG223" s="51"/>
      <c r="FH223" s="51"/>
      <c r="FI223" s="51"/>
      <c r="FJ223" s="51"/>
      <c r="FK223" s="51"/>
      <c r="FL223" s="51"/>
      <c r="FM223" s="51"/>
      <c r="FN223" s="51"/>
      <c r="FO223" s="51"/>
      <c r="FP223" s="51"/>
      <c r="FQ223" s="51"/>
      <c r="FR223" s="51"/>
      <c r="FS223" s="51"/>
      <c r="FT223" s="51"/>
      <c r="FU223" s="51"/>
      <c r="FV223" s="51"/>
      <c r="FW223" s="51"/>
      <c r="FX223" s="51"/>
      <c r="FY223" s="51"/>
      <c r="FZ223" s="51"/>
      <c r="GA223" s="51"/>
      <c r="GB223" s="51"/>
      <c r="GC223" s="51"/>
      <c r="GD223" s="51"/>
      <c r="GE223" s="51"/>
      <c r="GF223" s="51"/>
      <c r="GG223" s="51"/>
      <c r="GH223" s="51"/>
      <c r="GI223" s="51"/>
      <c r="GJ223" s="51"/>
      <c r="GK223" s="51"/>
      <c r="GL223" s="51"/>
      <c r="GM223" s="51"/>
      <c r="GN223" s="51"/>
      <c r="GO223" s="51"/>
      <c r="GP223" s="51"/>
      <c r="GQ223" s="51"/>
      <c r="GR223" s="51"/>
      <c r="GS223" s="51"/>
      <c r="GT223" s="51"/>
      <c r="GU223" s="51"/>
      <c r="GV223" s="51"/>
      <c r="GW223" s="51"/>
      <c r="GX223" s="51"/>
      <c r="GY223" s="51"/>
      <c r="GZ223" s="51"/>
      <c r="HA223" s="51"/>
      <c r="HB223" s="51"/>
      <c r="HC223" s="51"/>
      <c r="HD223" s="51"/>
      <c r="HE223" s="51"/>
      <c r="HF223" s="51"/>
      <c r="HG223" s="51"/>
      <c r="HH223" s="51"/>
      <c r="HI223" s="51"/>
      <c r="HJ223" s="51"/>
      <c r="HK223" s="51"/>
      <c r="HL223" s="51"/>
    </row>
    <row r="224" spans="1:220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1"/>
      <c r="CR224" s="51"/>
      <c r="CS224" s="51"/>
      <c r="CT224" s="51"/>
      <c r="CU224" s="51"/>
      <c r="CV224" s="51"/>
      <c r="CW224" s="51"/>
      <c r="CX224" s="51"/>
      <c r="CY224" s="51"/>
      <c r="CZ224" s="51"/>
      <c r="DA224" s="51"/>
      <c r="DB224" s="51"/>
      <c r="DC224" s="51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51"/>
      <c r="DQ224" s="51"/>
      <c r="DR224" s="51"/>
      <c r="DS224" s="51"/>
      <c r="DT224" s="51"/>
      <c r="DU224" s="51"/>
      <c r="DV224" s="51"/>
      <c r="DW224" s="51"/>
      <c r="DX224" s="51"/>
      <c r="DY224" s="51"/>
      <c r="DZ224" s="51"/>
      <c r="EA224" s="51"/>
      <c r="EB224" s="51"/>
      <c r="EC224" s="51"/>
      <c r="ED224" s="51"/>
      <c r="EE224" s="51"/>
      <c r="EF224" s="51"/>
      <c r="EG224" s="51"/>
      <c r="EH224" s="51"/>
      <c r="EI224" s="51"/>
      <c r="EJ224" s="51"/>
      <c r="EK224" s="51"/>
      <c r="EL224" s="51"/>
      <c r="EM224" s="51"/>
      <c r="EN224" s="51"/>
      <c r="EO224" s="51"/>
      <c r="EP224" s="51"/>
      <c r="EQ224" s="51"/>
      <c r="ER224" s="51"/>
      <c r="ES224" s="51"/>
      <c r="ET224" s="51"/>
      <c r="EU224" s="51"/>
      <c r="EV224" s="51"/>
      <c r="EW224" s="51"/>
      <c r="EX224" s="51"/>
      <c r="EY224" s="51"/>
      <c r="EZ224" s="51"/>
      <c r="FA224" s="51"/>
      <c r="FB224" s="51"/>
      <c r="FC224" s="51"/>
      <c r="FD224" s="51"/>
      <c r="FE224" s="51"/>
      <c r="FF224" s="51"/>
      <c r="FG224" s="51"/>
      <c r="FH224" s="51"/>
      <c r="FI224" s="51"/>
      <c r="FJ224" s="51"/>
      <c r="FK224" s="51"/>
      <c r="FL224" s="51"/>
      <c r="FM224" s="51"/>
      <c r="FN224" s="51"/>
      <c r="FO224" s="51"/>
      <c r="FP224" s="51"/>
      <c r="FQ224" s="51"/>
      <c r="FR224" s="51"/>
      <c r="FS224" s="51"/>
      <c r="FT224" s="51"/>
      <c r="FU224" s="51"/>
      <c r="FV224" s="51"/>
      <c r="FW224" s="51"/>
      <c r="FX224" s="51"/>
      <c r="FY224" s="51"/>
      <c r="FZ224" s="51"/>
      <c r="GA224" s="51"/>
      <c r="GB224" s="51"/>
      <c r="GC224" s="51"/>
      <c r="GD224" s="51"/>
      <c r="GE224" s="51"/>
      <c r="GF224" s="51"/>
      <c r="GG224" s="51"/>
      <c r="GH224" s="51"/>
      <c r="GI224" s="51"/>
      <c r="GJ224" s="51"/>
      <c r="GK224" s="51"/>
      <c r="GL224" s="51"/>
      <c r="GM224" s="51"/>
      <c r="GN224" s="51"/>
      <c r="GO224" s="51"/>
      <c r="GP224" s="51"/>
      <c r="GQ224" s="51"/>
      <c r="GR224" s="51"/>
      <c r="GS224" s="51"/>
      <c r="GT224" s="51"/>
      <c r="GU224" s="51"/>
      <c r="GV224" s="51"/>
      <c r="GW224" s="51"/>
      <c r="GX224" s="51"/>
      <c r="GY224" s="51"/>
      <c r="GZ224" s="51"/>
      <c r="HA224" s="51"/>
      <c r="HB224" s="51"/>
      <c r="HC224" s="51"/>
      <c r="HD224" s="51"/>
      <c r="HE224" s="51"/>
      <c r="HF224" s="51"/>
      <c r="HG224" s="51"/>
      <c r="HH224" s="51"/>
      <c r="HI224" s="51"/>
      <c r="HJ224" s="51"/>
      <c r="HK224" s="51"/>
      <c r="HL224" s="51"/>
    </row>
    <row r="225" spans="1:220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1"/>
      <c r="CR225" s="51"/>
      <c r="CS225" s="51"/>
      <c r="CT225" s="51"/>
      <c r="CU225" s="51"/>
      <c r="CV225" s="51"/>
      <c r="CW225" s="51"/>
      <c r="CX225" s="51"/>
      <c r="CY225" s="51"/>
      <c r="CZ225" s="51"/>
      <c r="DA225" s="51"/>
      <c r="DB225" s="51"/>
      <c r="DC225" s="51"/>
      <c r="DD225" s="51"/>
      <c r="DE225" s="51"/>
      <c r="DF225" s="51"/>
      <c r="DG225" s="51"/>
      <c r="DH225" s="51"/>
      <c r="DI225" s="51"/>
      <c r="DJ225" s="51"/>
      <c r="DK225" s="51"/>
      <c r="DL225" s="51"/>
      <c r="DM225" s="51"/>
      <c r="DN225" s="51"/>
      <c r="DO225" s="51"/>
      <c r="DP225" s="51"/>
      <c r="DQ225" s="51"/>
      <c r="DR225" s="51"/>
      <c r="DS225" s="51"/>
      <c r="DT225" s="51"/>
      <c r="DU225" s="51"/>
      <c r="DV225" s="51"/>
      <c r="DW225" s="51"/>
      <c r="DX225" s="51"/>
      <c r="DY225" s="51"/>
      <c r="DZ225" s="51"/>
      <c r="EA225" s="51"/>
      <c r="EB225" s="51"/>
      <c r="EC225" s="51"/>
      <c r="ED225" s="51"/>
      <c r="EE225" s="51"/>
      <c r="EF225" s="51"/>
      <c r="EG225" s="51"/>
      <c r="EH225" s="51"/>
      <c r="EI225" s="51"/>
      <c r="EJ225" s="51"/>
      <c r="EK225" s="51"/>
      <c r="EL225" s="51"/>
      <c r="EM225" s="51"/>
      <c r="EN225" s="51"/>
      <c r="EO225" s="51"/>
      <c r="EP225" s="51"/>
      <c r="EQ225" s="51"/>
      <c r="ER225" s="51"/>
      <c r="ES225" s="51"/>
      <c r="ET225" s="51"/>
      <c r="EU225" s="51"/>
      <c r="EV225" s="51"/>
      <c r="EW225" s="51"/>
      <c r="EX225" s="51"/>
      <c r="EY225" s="51"/>
      <c r="EZ225" s="51"/>
      <c r="FA225" s="51"/>
      <c r="FB225" s="51"/>
      <c r="FC225" s="51"/>
      <c r="FD225" s="51"/>
      <c r="FE225" s="51"/>
      <c r="FF225" s="51"/>
      <c r="FG225" s="51"/>
      <c r="FH225" s="51"/>
      <c r="FI225" s="51"/>
      <c r="FJ225" s="51"/>
      <c r="FK225" s="51"/>
      <c r="FL225" s="51"/>
      <c r="FM225" s="51"/>
      <c r="FN225" s="51"/>
      <c r="FO225" s="51"/>
      <c r="FP225" s="51"/>
      <c r="FQ225" s="51"/>
      <c r="FR225" s="51"/>
      <c r="FS225" s="51"/>
      <c r="FT225" s="51"/>
      <c r="FU225" s="51"/>
      <c r="FV225" s="51"/>
      <c r="FW225" s="51"/>
      <c r="FX225" s="51"/>
      <c r="FY225" s="51"/>
      <c r="FZ225" s="51"/>
      <c r="GA225" s="51"/>
      <c r="GB225" s="51"/>
      <c r="GC225" s="51"/>
      <c r="GD225" s="51"/>
      <c r="GE225" s="51"/>
      <c r="GF225" s="51"/>
      <c r="GG225" s="51"/>
      <c r="GH225" s="51"/>
      <c r="GI225" s="51"/>
      <c r="GJ225" s="51"/>
      <c r="GK225" s="51"/>
      <c r="GL225" s="51"/>
      <c r="GM225" s="51"/>
      <c r="GN225" s="51"/>
      <c r="GO225" s="51"/>
      <c r="GP225" s="51"/>
      <c r="GQ225" s="51"/>
      <c r="GR225" s="51"/>
      <c r="GS225" s="51"/>
      <c r="GT225" s="51"/>
      <c r="GU225" s="51"/>
      <c r="GV225" s="51"/>
      <c r="GW225" s="51"/>
      <c r="GX225" s="51"/>
      <c r="GY225" s="51"/>
      <c r="GZ225" s="51"/>
      <c r="HA225" s="51"/>
      <c r="HB225" s="51"/>
      <c r="HC225" s="51"/>
      <c r="HD225" s="51"/>
      <c r="HE225" s="51"/>
      <c r="HF225" s="51"/>
      <c r="HG225" s="51"/>
      <c r="HH225" s="51"/>
      <c r="HI225" s="51"/>
      <c r="HJ225" s="51"/>
      <c r="HK225" s="51"/>
      <c r="HL225" s="51"/>
    </row>
    <row r="226" spans="1:220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1"/>
      <c r="DQ226" s="51"/>
      <c r="DR226" s="51"/>
      <c r="DS226" s="51"/>
      <c r="DT226" s="51"/>
      <c r="DU226" s="51"/>
      <c r="DV226" s="51"/>
      <c r="DW226" s="51"/>
      <c r="DX226" s="51"/>
      <c r="DY226" s="51"/>
      <c r="DZ226" s="51"/>
      <c r="EA226" s="51"/>
      <c r="EB226" s="51"/>
      <c r="EC226" s="51"/>
      <c r="ED226" s="51"/>
      <c r="EE226" s="51"/>
      <c r="EF226" s="51"/>
      <c r="EG226" s="51"/>
      <c r="EH226" s="51"/>
      <c r="EI226" s="51"/>
      <c r="EJ226" s="51"/>
      <c r="EK226" s="51"/>
      <c r="EL226" s="51"/>
      <c r="EM226" s="51"/>
      <c r="EN226" s="51"/>
      <c r="EO226" s="51"/>
      <c r="EP226" s="51"/>
      <c r="EQ226" s="51"/>
      <c r="ER226" s="51"/>
      <c r="ES226" s="51"/>
      <c r="ET226" s="51"/>
      <c r="EU226" s="51"/>
      <c r="EV226" s="51"/>
      <c r="EW226" s="51"/>
      <c r="EX226" s="51"/>
      <c r="EY226" s="51"/>
      <c r="EZ226" s="51"/>
      <c r="FA226" s="51"/>
      <c r="FB226" s="51"/>
      <c r="FC226" s="51"/>
      <c r="FD226" s="51"/>
      <c r="FE226" s="51"/>
      <c r="FF226" s="51"/>
      <c r="FG226" s="51"/>
      <c r="FH226" s="51"/>
      <c r="FI226" s="51"/>
      <c r="FJ226" s="51"/>
      <c r="FK226" s="51"/>
      <c r="FL226" s="51"/>
      <c r="FM226" s="51"/>
      <c r="FN226" s="51"/>
      <c r="FO226" s="51"/>
      <c r="FP226" s="51"/>
      <c r="FQ226" s="51"/>
      <c r="FR226" s="51"/>
      <c r="FS226" s="51"/>
      <c r="FT226" s="51"/>
      <c r="FU226" s="51"/>
      <c r="FV226" s="51"/>
      <c r="FW226" s="51"/>
      <c r="FX226" s="51"/>
      <c r="FY226" s="51"/>
      <c r="FZ226" s="51"/>
      <c r="GA226" s="51"/>
      <c r="GB226" s="51"/>
      <c r="GC226" s="51"/>
      <c r="GD226" s="51"/>
      <c r="GE226" s="51"/>
      <c r="GF226" s="51"/>
      <c r="GG226" s="51"/>
      <c r="GH226" s="51"/>
      <c r="GI226" s="51"/>
      <c r="GJ226" s="51"/>
      <c r="GK226" s="51"/>
      <c r="GL226" s="51"/>
      <c r="GM226" s="51"/>
      <c r="GN226" s="51"/>
      <c r="GO226" s="51"/>
      <c r="GP226" s="51"/>
      <c r="GQ226" s="51"/>
      <c r="GR226" s="51"/>
      <c r="GS226" s="51"/>
      <c r="GT226" s="51"/>
      <c r="GU226" s="51"/>
      <c r="GV226" s="51"/>
      <c r="GW226" s="51"/>
      <c r="GX226" s="51"/>
      <c r="GY226" s="51"/>
      <c r="GZ226" s="51"/>
      <c r="HA226" s="51"/>
      <c r="HB226" s="51"/>
      <c r="HC226" s="51"/>
      <c r="HD226" s="51"/>
      <c r="HE226" s="51"/>
      <c r="HF226" s="51"/>
      <c r="HG226" s="51"/>
      <c r="HH226" s="51"/>
      <c r="HI226" s="51"/>
      <c r="HJ226" s="51"/>
      <c r="HK226" s="51"/>
      <c r="HL226" s="51"/>
    </row>
    <row r="227" spans="1:220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  <c r="DT227" s="51"/>
      <c r="DU227" s="51"/>
      <c r="DV227" s="51"/>
      <c r="DW227" s="51"/>
      <c r="DX227" s="51"/>
      <c r="DY227" s="51"/>
      <c r="DZ227" s="51"/>
      <c r="EA227" s="51"/>
      <c r="EB227" s="51"/>
      <c r="EC227" s="51"/>
      <c r="ED227" s="51"/>
      <c r="EE227" s="51"/>
      <c r="EF227" s="51"/>
      <c r="EG227" s="51"/>
      <c r="EH227" s="51"/>
      <c r="EI227" s="51"/>
      <c r="EJ227" s="51"/>
      <c r="EK227" s="51"/>
      <c r="EL227" s="51"/>
      <c r="EM227" s="51"/>
      <c r="EN227" s="51"/>
      <c r="EO227" s="51"/>
      <c r="EP227" s="51"/>
      <c r="EQ227" s="51"/>
      <c r="ER227" s="51"/>
      <c r="ES227" s="51"/>
      <c r="ET227" s="51"/>
      <c r="EU227" s="51"/>
      <c r="EV227" s="51"/>
      <c r="EW227" s="51"/>
      <c r="EX227" s="51"/>
      <c r="EY227" s="51"/>
      <c r="EZ227" s="51"/>
      <c r="FA227" s="51"/>
      <c r="FB227" s="51"/>
      <c r="FC227" s="51"/>
      <c r="FD227" s="51"/>
      <c r="FE227" s="51"/>
      <c r="FF227" s="51"/>
      <c r="FG227" s="51"/>
      <c r="FH227" s="51"/>
      <c r="FI227" s="51"/>
      <c r="FJ227" s="51"/>
      <c r="FK227" s="51"/>
      <c r="FL227" s="51"/>
      <c r="FM227" s="51"/>
      <c r="FN227" s="51"/>
      <c r="FO227" s="51"/>
      <c r="FP227" s="51"/>
      <c r="FQ227" s="51"/>
      <c r="FR227" s="51"/>
      <c r="FS227" s="51"/>
      <c r="FT227" s="51"/>
      <c r="FU227" s="51"/>
      <c r="FV227" s="51"/>
      <c r="FW227" s="51"/>
      <c r="FX227" s="51"/>
      <c r="FY227" s="51"/>
      <c r="FZ227" s="51"/>
      <c r="GA227" s="51"/>
      <c r="GB227" s="51"/>
      <c r="GC227" s="51"/>
      <c r="GD227" s="51"/>
      <c r="GE227" s="51"/>
      <c r="GF227" s="51"/>
      <c r="GG227" s="51"/>
      <c r="GH227" s="51"/>
      <c r="GI227" s="51"/>
      <c r="GJ227" s="51"/>
      <c r="GK227" s="51"/>
      <c r="GL227" s="51"/>
      <c r="GM227" s="51"/>
      <c r="GN227" s="51"/>
      <c r="GO227" s="51"/>
      <c r="GP227" s="51"/>
      <c r="GQ227" s="51"/>
      <c r="GR227" s="51"/>
      <c r="GS227" s="51"/>
      <c r="GT227" s="51"/>
      <c r="GU227" s="51"/>
      <c r="GV227" s="51"/>
      <c r="GW227" s="51"/>
      <c r="GX227" s="51"/>
      <c r="GY227" s="51"/>
      <c r="GZ227" s="51"/>
      <c r="HA227" s="51"/>
      <c r="HB227" s="51"/>
      <c r="HC227" s="51"/>
      <c r="HD227" s="51"/>
      <c r="HE227" s="51"/>
      <c r="HF227" s="51"/>
      <c r="HG227" s="51"/>
      <c r="HH227" s="51"/>
      <c r="HI227" s="51"/>
      <c r="HJ227" s="51"/>
      <c r="HK227" s="51"/>
      <c r="HL227" s="51"/>
    </row>
    <row r="228" spans="1:220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  <c r="DT228" s="51"/>
      <c r="DU228" s="51"/>
      <c r="DV228" s="51"/>
      <c r="DW228" s="51"/>
      <c r="DX228" s="51"/>
      <c r="DY228" s="51"/>
      <c r="DZ228" s="51"/>
      <c r="EA228" s="51"/>
      <c r="EB228" s="51"/>
      <c r="EC228" s="51"/>
      <c r="ED228" s="51"/>
      <c r="EE228" s="51"/>
      <c r="EF228" s="51"/>
      <c r="EG228" s="51"/>
      <c r="EH228" s="51"/>
      <c r="EI228" s="51"/>
      <c r="EJ228" s="51"/>
      <c r="EK228" s="51"/>
      <c r="EL228" s="51"/>
      <c r="EM228" s="51"/>
      <c r="EN228" s="51"/>
      <c r="EO228" s="51"/>
      <c r="EP228" s="51"/>
      <c r="EQ228" s="51"/>
      <c r="ER228" s="51"/>
      <c r="ES228" s="51"/>
      <c r="ET228" s="51"/>
      <c r="EU228" s="51"/>
      <c r="EV228" s="51"/>
      <c r="EW228" s="51"/>
      <c r="EX228" s="51"/>
      <c r="EY228" s="51"/>
      <c r="EZ228" s="51"/>
      <c r="FA228" s="51"/>
      <c r="FB228" s="51"/>
      <c r="FC228" s="51"/>
      <c r="FD228" s="51"/>
      <c r="FE228" s="51"/>
      <c r="FF228" s="51"/>
      <c r="FG228" s="51"/>
      <c r="FH228" s="51"/>
      <c r="FI228" s="51"/>
      <c r="FJ228" s="51"/>
      <c r="FK228" s="51"/>
      <c r="FL228" s="51"/>
      <c r="FM228" s="51"/>
      <c r="FN228" s="51"/>
      <c r="FO228" s="51"/>
      <c r="FP228" s="51"/>
      <c r="FQ228" s="51"/>
      <c r="FR228" s="51"/>
      <c r="FS228" s="51"/>
      <c r="FT228" s="51"/>
      <c r="FU228" s="51"/>
      <c r="FV228" s="51"/>
      <c r="FW228" s="51"/>
      <c r="FX228" s="51"/>
      <c r="FY228" s="51"/>
      <c r="FZ228" s="51"/>
      <c r="GA228" s="51"/>
      <c r="GB228" s="51"/>
      <c r="GC228" s="51"/>
      <c r="GD228" s="51"/>
      <c r="GE228" s="51"/>
      <c r="GF228" s="51"/>
      <c r="GG228" s="51"/>
      <c r="GH228" s="51"/>
      <c r="GI228" s="51"/>
      <c r="GJ228" s="51"/>
      <c r="GK228" s="51"/>
      <c r="GL228" s="51"/>
      <c r="GM228" s="51"/>
      <c r="GN228" s="51"/>
      <c r="GO228" s="51"/>
      <c r="GP228" s="51"/>
      <c r="GQ228" s="51"/>
      <c r="GR228" s="51"/>
      <c r="GS228" s="51"/>
      <c r="GT228" s="51"/>
      <c r="GU228" s="51"/>
      <c r="GV228" s="51"/>
      <c r="GW228" s="51"/>
      <c r="GX228" s="51"/>
      <c r="GY228" s="51"/>
      <c r="GZ228" s="51"/>
      <c r="HA228" s="51"/>
      <c r="HB228" s="51"/>
      <c r="HC228" s="51"/>
      <c r="HD228" s="51"/>
      <c r="HE228" s="51"/>
      <c r="HF228" s="51"/>
      <c r="HG228" s="51"/>
      <c r="HH228" s="51"/>
      <c r="HI228" s="51"/>
      <c r="HJ228" s="51"/>
      <c r="HK228" s="51"/>
      <c r="HL228" s="51"/>
    </row>
    <row r="229" spans="1:220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51"/>
      <c r="CS229" s="51"/>
      <c r="CT229" s="51"/>
      <c r="CU229" s="51"/>
      <c r="CV229" s="51"/>
      <c r="CW229" s="51"/>
      <c r="CX229" s="51"/>
      <c r="CY229" s="51"/>
      <c r="CZ229" s="51"/>
      <c r="DA229" s="51"/>
      <c r="DB229" s="51"/>
      <c r="DC229" s="51"/>
      <c r="DD229" s="51"/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51"/>
      <c r="DQ229" s="51"/>
      <c r="DR229" s="51"/>
      <c r="DS229" s="51"/>
      <c r="DT229" s="51"/>
      <c r="DU229" s="51"/>
      <c r="DV229" s="51"/>
      <c r="DW229" s="51"/>
      <c r="DX229" s="51"/>
      <c r="DY229" s="51"/>
      <c r="DZ229" s="51"/>
      <c r="EA229" s="51"/>
      <c r="EB229" s="51"/>
      <c r="EC229" s="51"/>
      <c r="ED229" s="51"/>
      <c r="EE229" s="51"/>
      <c r="EF229" s="51"/>
      <c r="EG229" s="51"/>
      <c r="EH229" s="51"/>
      <c r="EI229" s="51"/>
      <c r="EJ229" s="51"/>
      <c r="EK229" s="51"/>
      <c r="EL229" s="51"/>
      <c r="EM229" s="51"/>
      <c r="EN229" s="51"/>
      <c r="EO229" s="51"/>
      <c r="EP229" s="51"/>
      <c r="EQ229" s="51"/>
      <c r="ER229" s="51"/>
      <c r="ES229" s="51"/>
      <c r="ET229" s="51"/>
      <c r="EU229" s="51"/>
      <c r="EV229" s="51"/>
      <c r="EW229" s="51"/>
      <c r="EX229" s="51"/>
      <c r="EY229" s="51"/>
      <c r="EZ229" s="51"/>
      <c r="FA229" s="51"/>
      <c r="FB229" s="51"/>
      <c r="FC229" s="51"/>
      <c r="FD229" s="51"/>
      <c r="FE229" s="51"/>
      <c r="FF229" s="51"/>
      <c r="FG229" s="51"/>
      <c r="FH229" s="51"/>
      <c r="FI229" s="51"/>
      <c r="FJ229" s="51"/>
      <c r="FK229" s="51"/>
      <c r="FL229" s="51"/>
      <c r="FM229" s="51"/>
      <c r="FN229" s="51"/>
      <c r="FO229" s="51"/>
      <c r="FP229" s="51"/>
      <c r="FQ229" s="51"/>
      <c r="FR229" s="51"/>
      <c r="FS229" s="51"/>
      <c r="FT229" s="51"/>
      <c r="FU229" s="51"/>
      <c r="FV229" s="51"/>
      <c r="FW229" s="51"/>
      <c r="FX229" s="51"/>
      <c r="FY229" s="51"/>
      <c r="FZ229" s="51"/>
      <c r="GA229" s="51"/>
      <c r="GB229" s="51"/>
      <c r="GC229" s="51"/>
      <c r="GD229" s="51"/>
      <c r="GE229" s="51"/>
      <c r="GF229" s="51"/>
      <c r="GG229" s="51"/>
      <c r="GH229" s="51"/>
      <c r="GI229" s="51"/>
      <c r="GJ229" s="51"/>
      <c r="GK229" s="51"/>
      <c r="GL229" s="51"/>
      <c r="GM229" s="51"/>
      <c r="GN229" s="51"/>
      <c r="GO229" s="51"/>
      <c r="GP229" s="51"/>
      <c r="GQ229" s="51"/>
      <c r="GR229" s="51"/>
      <c r="GS229" s="51"/>
      <c r="GT229" s="51"/>
      <c r="GU229" s="51"/>
      <c r="GV229" s="51"/>
      <c r="GW229" s="51"/>
      <c r="GX229" s="51"/>
      <c r="GY229" s="51"/>
      <c r="GZ229" s="51"/>
      <c r="HA229" s="51"/>
      <c r="HB229" s="51"/>
      <c r="HC229" s="51"/>
      <c r="HD229" s="51"/>
      <c r="HE229" s="51"/>
      <c r="HF229" s="51"/>
      <c r="HG229" s="51"/>
      <c r="HH229" s="51"/>
      <c r="HI229" s="51"/>
      <c r="HJ229" s="51"/>
      <c r="HK229" s="51"/>
      <c r="HL229" s="51"/>
    </row>
    <row r="230" spans="1:220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1"/>
      <c r="DC230" s="51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  <c r="DT230" s="51"/>
      <c r="DU230" s="51"/>
      <c r="DV230" s="51"/>
      <c r="DW230" s="51"/>
      <c r="DX230" s="51"/>
      <c r="DY230" s="51"/>
      <c r="DZ230" s="51"/>
      <c r="EA230" s="51"/>
      <c r="EB230" s="51"/>
      <c r="EC230" s="51"/>
      <c r="ED230" s="51"/>
      <c r="EE230" s="51"/>
      <c r="EF230" s="51"/>
      <c r="EG230" s="51"/>
      <c r="EH230" s="51"/>
      <c r="EI230" s="51"/>
      <c r="EJ230" s="51"/>
      <c r="EK230" s="51"/>
      <c r="EL230" s="51"/>
      <c r="EM230" s="51"/>
      <c r="EN230" s="51"/>
      <c r="EO230" s="51"/>
      <c r="EP230" s="51"/>
      <c r="EQ230" s="51"/>
      <c r="ER230" s="51"/>
      <c r="ES230" s="51"/>
      <c r="ET230" s="51"/>
      <c r="EU230" s="51"/>
      <c r="EV230" s="51"/>
      <c r="EW230" s="51"/>
      <c r="EX230" s="51"/>
      <c r="EY230" s="51"/>
      <c r="EZ230" s="51"/>
      <c r="FA230" s="51"/>
      <c r="FB230" s="51"/>
      <c r="FC230" s="51"/>
      <c r="FD230" s="51"/>
      <c r="FE230" s="51"/>
      <c r="FF230" s="51"/>
      <c r="FG230" s="51"/>
      <c r="FH230" s="51"/>
      <c r="FI230" s="51"/>
      <c r="FJ230" s="51"/>
      <c r="FK230" s="51"/>
      <c r="FL230" s="51"/>
      <c r="FM230" s="51"/>
      <c r="FN230" s="51"/>
      <c r="FO230" s="51"/>
      <c r="FP230" s="51"/>
      <c r="FQ230" s="51"/>
      <c r="FR230" s="51"/>
      <c r="FS230" s="51"/>
      <c r="FT230" s="51"/>
      <c r="FU230" s="51"/>
      <c r="FV230" s="51"/>
      <c r="FW230" s="51"/>
      <c r="FX230" s="51"/>
      <c r="FY230" s="51"/>
      <c r="FZ230" s="51"/>
      <c r="GA230" s="51"/>
      <c r="GB230" s="51"/>
      <c r="GC230" s="51"/>
      <c r="GD230" s="51"/>
      <c r="GE230" s="51"/>
      <c r="GF230" s="51"/>
      <c r="GG230" s="51"/>
      <c r="GH230" s="51"/>
      <c r="GI230" s="51"/>
      <c r="GJ230" s="51"/>
      <c r="GK230" s="51"/>
      <c r="GL230" s="51"/>
      <c r="GM230" s="51"/>
      <c r="GN230" s="51"/>
      <c r="GO230" s="51"/>
      <c r="GP230" s="51"/>
      <c r="GQ230" s="51"/>
      <c r="GR230" s="51"/>
      <c r="GS230" s="51"/>
      <c r="GT230" s="51"/>
      <c r="GU230" s="51"/>
      <c r="GV230" s="51"/>
      <c r="GW230" s="51"/>
      <c r="GX230" s="51"/>
      <c r="GY230" s="51"/>
      <c r="GZ230" s="51"/>
      <c r="HA230" s="51"/>
      <c r="HB230" s="51"/>
      <c r="HC230" s="51"/>
      <c r="HD230" s="51"/>
      <c r="HE230" s="51"/>
      <c r="HF230" s="51"/>
      <c r="HG230" s="51"/>
      <c r="HH230" s="51"/>
      <c r="HI230" s="51"/>
      <c r="HJ230" s="51"/>
      <c r="HK230" s="51"/>
      <c r="HL230" s="51"/>
    </row>
    <row r="231" spans="1:220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51"/>
      <c r="CS231" s="51"/>
      <c r="CT231" s="51"/>
      <c r="CU231" s="51"/>
      <c r="CV231" s="51"/>
      <c r="CW231" s="51"/>
      <c r="CX231" s="51"/>
      <c r="CY231" s="51"/>
      <c r="CZ231" s="51"/>
      <c r="DA231" s="51"/>
      <c r="DB231" s="51"/>
      <c r="DC231" s="51"/>
      <c r="DD231" s="51"/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51"/>
      <c r="DQ231" s="51"/>
      <c r="DR231" s="51"/>
      <c r="DS231" s="51"/>
      <c r="DT231" s="51"/>
      <c r="DU231" s="51"/>
      <c r="DV231" s="51"/>
      <c r="DW231" s="51"/>
      <c r="DX231" s="51"/>
      <c r="DY231" s="51"/>
      <c r="DZ231" s="51"/>
      <c r="EA231" s="51"/>
      <c r="EB231" s="51"/>
      <c r="EC231" s="51"/>
      <c r="ED231" s="51"/>
      <c r="EE231" s="51"/>
      <c r="EF231" s="51"/>
      <c r="EG231" s="51"/>
      <c r="EH231" s="51"/>
      <c r="EI231" s="51"/>
      <c r="EJ231" s="51"/>
      <c r="EK231" s="51"/>
      <c r="EL231" s="51"/>
      <c r="EM231" s="51"/>
      <c r="EN231" s="51"/>
      <c r="EO231" s="51"/>
      <c r="EP231" s="51"/>
      <c r="EQ231" s="51"/>
      <c r="ER231" s="51"/>
      <c r="ES231" s="51"/>
      <c r="ET231" s="51"/>
      <c r="EU231" s="51"/>
      <c r="EV231" s="51"/>
      <c r="EW231" s="51"/>
      <c r="EX231" s="51"/>
      <c r="EY231" s="51"/>
      <c r="EZ231" s="51"/>
      <c r="FA231" s="51"/>
      <c r="FB231" s="51"/>
      <c r="FC231" s="51"/>
      <c r="FD231" s="51"/>
      <c r="FE231" s="51"/>
      <c r="FF231" s="51"/>
      <c r="FG231" s="51"/>
      <c r="FH231" s="51"/>
      <c r="FI231" s="51"/>
      <c r="FJ231" s="51"/>
      <c r="FK231" s="51"/>
      <c r="FL231" s="51"/>
      <c r="FM231" s="51"/>
      <c r="FN231" s="51"/>
      <c r="FO231" s="51"/>
      <c r="FP231" s="51"/>
      <c r="FQ231" s="51"/>
      <c r="FR231" s="51"/>
      <c r="FS231" s="51"/>
      <c r="FT231" s="51"/>
      <c r="FU231" s="51"/>
      <c r="FV231" s="51"/>
      <c r="FW231" s="51"/>
      <c r="FX231" s="51"/>
      <c r="FY231" s="51"/>
      <c r="FZ231" s="51"/>
      <c r="GA231" s="51"/>
      <c r="GB231" s="51"/>
      <c r="GC231" s="51"/>
      <c r="GD231" s="51"/>
      <c r="GE231" s="51"/>
      <c r="GF231" s="51"/>
      <c r="GG231" s="51"/>
      <c r="GH231" s="51"/>
      <c r="GI231" s="51"/>
      <c r="GJ231" s="51"/>
      <c r="GK231" s="51"/>
      <c r="GL231" s="51"/>
      <c r="GM231" s="51"/>
      <c r="GN231" s="51"/>
      <c r="GO231" s="51"/>
      <c r="GP231" s="51"/>
      <c r="GQ231" s="51"/>
      <c r="GR231" s="51"/>
      <c r="GS231" s="51"/>
      <c r="GT231" s="51"/>
      <c r="GU231" s="51"/>
      <c r="GV231" s="51"/>
      <c r="GW231" s="51"/>
      <c r="GX231" s="51"/>
      <c r="GY231" s="51"/>
      <c r="GZ231" s="51"/>
      <c r="HA231" s="51"/>
      <c r="HB231" s="51"/>
      <c r="HC231" s="51"/>
      <c r="HD231" s="51"/>
      <c r="HE231" s="51"/>
      <c r="HF231" s="51"/>
      <c r="HG231" s="51"/>
      <c r="HH231" s="51"/>
      <c r="HI231" s="51"/>
      <c r="HJ231" s="51"/>
      <c r="HK231" s="51"/>
      <c r="HL231" s="51"/>
    </row>
    <row r="232" spans="1:220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  <c r="DT232" s="51"/>
      <c r="DU232" s="51"/>
      <c r="DV232" s="51"/>
      <c r="DW232" s="51"/>
      <c r="DX232" s="51"/>
      <c r="DY232" s="51"/>
      <c r="DZ232" s="51"/>
      <c r="EA232" s="51"/>
      <c r="EB232" s="51"/>
      <c r="EC232" s="51"/>
      <c r="ED232" s="51"/>
      <c r="EE232" s="51"/>
      <c r="EF232" s="51"/>
      <c r="EG232" s="51"/>
      <c r="EH232" s="51"/>
      <c r="EI232" s="51"/>
      <c r="EJ232" s="51"/>
      <c r="EK232" s="51"/>
      <c r="EL232" s="51"/>
      <c r="EM232" s="51"/>
      <c r="EN232" s="51"/>
      <c r="EO232" s="51"/>
      <c r="EP232" s="51"/>
      <c r="EQ232" s="51"/>
      <c r="ER232" s="51"/>
      <c r="ES232" s="51"/>
      <c r="ET232" s="51"/>
      <c r="EU232" s="51"/>
      <c r="EV232" s="51"/>
      <c r="EW232" s="51"/>
      <c r="EX232" s="51"/>
      <c r="EY232" s="51"/>
      <c r="EZ232" s="51"/>
      <c r="FA232" s="51"/>
      <c r="FB232" s="51"/>
      <c r="FC232" s="51"/>
      <c r="FD232" s="51"/>
      <c r="FE232" s="51"/>
      <c r="FF232" s="51"/>
      <c r="FG232" s="51"/>
      <c r="FH232" s="51"/>
      <c r="FI232" s="51"/>
      <c r="FJ232" s="51"/>
      <c r="FK232" s="51"/>
      <c r="FL232" s="51"/>
      <c r="FM232" s="51"/>
      <c r="FN232" s="51"/>
      <c r="FO232" s="51"/>
      <c r="FP232" s="51"/>
      <c r="FQ232" s="51"/>
      <c r="FR232" s="51"/>
      <c r="FS232" s="51"/>
      <c r="FT232" s="51"/>
      <c r="FU232" s="51"/>
      <c r="FV232" s="51"/>
      <c r="FW232" s="51"/>
      <c r="FX232" s="51"/>
      <c r="FY232" s="51"/>
      <c r="FZ232" s="51"/>
      <c r="GA232" s="51"/>
      <c r="GB232" s="51"/>
      <c r="GC232" s="51"/>
      <c r="GD232" s="51"/>
      <c r="GE232" s="51"/>
      <c r="GF232" s="51"/>
      <c r="GG232" s="51"/>
      <c r="GH232" s="51"/>
      <c r="GI232" s="51"/>
      <c r="GJ232" s="51"/>
      <c r="GK232" s="51"/>
      <c r="GL232" s="51"/>
      <c r="GM232" s="51"/>
      <c r="GN232" s="51"/>
      <c r="GO232" s="51"/>
      <c r="GP232" s="51"/>
      <c r="GQ232" s="51"/>
      <c r="GR232" s="51"/>
      <c r="GS232" s="51"/>
      <c r="GT232" s="51"/>
      <c r="GU232" s="51"/>
      <c r="GV232" s="51"/>
      <c r="GW232" s="51"/>
      <c r="GX232" s="51"/>
      <c r="GY232" s="51"/>
      <c r="GZ232" s="51"/>
      <c r="HA232" s="51"/>
      <c r="HB232" s="51"/>
      <c r="HC232" s="51"/>
      <c r="HD232" s="51"/>
      <c r="HE232" s="51"/>
      <c r="HF232" s="51"/>
      <c r="HG232" s="51"/>
      <c r="HH232" s="51"/>
      <c r="HI232" s="51"/>
      <c r="HJ232" s="51"/>
      <c r="HK232" s="51"/>
      <c r="HL232" s="51"/>
    </row>
    <row r="233" spans="1:220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1"/>
      <c r="CW233" s="51"/>
      <c r="CX233" s="51"/>
      <c r="CY233" s="51"/>
      <c r="CZ233" s="51"/>
      <c r="DA233" s="51"/>
      <c r="DB233" s="51"/>
      <c r="DC233" s="51"/>
      <c r="DD233" s="51"/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51"/>
      <c r="DQ233" s="51"/>
      <c r="DR233" s="51"/>
      <c r="DS233" s="51"/>
      <c r="DT233" s="51"/>
      <c r="DU233" s="51"/>
      <c r="DV233" s="51"/>
      <c r="DW233" s="51"/>
      <c r="DX233" s="51"/>
      <c r="DY233" s="51"/>
      <c r="DZ233" s="51"/>
      <c r="EA233" s="51"/>
      <c r="EB233" s="51"/>
      <c r="EC233" s="51"/>
      <c r="ED233" s="51"/>
      <c r="EE233" s="51"/>
      <c r="EF233" s="51"/>
      <c r="EG233" s="51"/>
      <c r="EH233" s="51"/>
      <c r="EI233" s="51"/>
      <c r="EJ233" s="51"/>
      <c r="EK233" s="51"/>
      <c r="EL233" s="51"/>
      <c r="EM233" s="51"/>
      <c r="EN233" s="51"/>
      <c r="EO233" s="51"/>
      <c r="EP233" s="51"/>
      <c r="EQ233" s="51"/>
      <c r="ER233" s="51"/>
      <c r="ES233" s="51"/>
      <c r="ET233" s="51"/>
      <c r="EU233" s="51"/>
      <c r="EV233" s="51"/>
      <c r="EW233" s="51"/>
      <c r="EX233" s="51"/>
      <c r="EY233" s="51"/>
      <c r="EZ233" s="51"/>
      <c r="FA233" s="51"/>
      <c r="FB233" s="51"/>
      <c r="FC233" s="51"/>
      <c r="FD233" s="51"/>
      <c r="FE233" s="51"/>
      <c r="FF233" s="51"/>
      <c r="FG233" s="51"/>
      <c r="FH233" s="51"/>
      <c r="FI233" s="51"/>
      <c r="FJ233" s="51"/>
      <c r="FK233" s="51"/>
      <c r="FL233" s="51"/>
      <c r="FM233" s="51"/>
      <c r="FN233" s="51"/>
      <c r="FO233" s="51"/>
      <c r="FP233" s="51"/>
      <c r="FQ233" s="51"/>
      <c r="FR233" s="51"/>
      <c r="FS233" s="51"/>
      <c r="FT233" s="51"/>
      <c r="FU233" s="51"/>
      <c r="FV233" s="51"/>
      <c r="FW233" s="51"/>
      <c r="FX233" s="51"/>
      <c r="FY233" s="51"/>
      <c r="FZ233" s="51"/>
      <c r="GA233" s="51"/>
      <c r="GB233" s="51"/>
      <c r="GC233" s="51"/>
      <c r="GD233" s="51"/>
      <c r="GE233" s="51"/>
      <c r="GF233" s="51"/>
      <c r="GG233" s="51"/>
      <c r="GH233" s="51"/>
      <c r="GI233" s="51"/>
      <c r="GJ233" s="51"/>
      <c r="GK233" s="51"/>
      <c r="GL233" s="51"/>
      <c r="GM233" s="51"/>
      <c r="GN233" s="51"/>
      <c r="GO233" s="51"/>
      <c r="GP233" s="51"/>
      <c r="GQ233" s="51"/>
      <c r="GR233" s="51"/>
      <c r="GS233" s="51"/>
      <c r="GT233" s="51"/>
      <c r="GU233" s="51"/>
      <c r="GV233" s="51"/>
      <c r="GW233" s="51"/>
      <c r="GX233" s="51"/>
      <c r="GY233" s="51"/>
      <c r="GZ233" s="51"/>
      <c r="HA233" s="51"/>
      <c r="HB233" s="51"/>
      <c r="HC233" s="51"/>
      <c r="HD233" s="51"/>
      <c r="HE233" s="51"/>
      <c r="HF233" s="51"/>
      <c r="HG233" s="51"/>
      <c r="HH233" s="51"/>
      <c r="HI233" s="51"/>
      <c r="HJ233" s="51"/>
      <c r="HK233" s="51"/>
      <c r="HL233" s="51"/>
    </row>
    <row r="234" spans="1:220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  <c r="DT234" s="51"/>
      <c r="DU234" s="51"/>
      <c r="DV234" s="51"/>
      <c r="DW234" s="51"/>
      <c r="DX234" s="51"/>
      <c r="DY234" s="51"/>
      <c r="DZ234" s="51"/>
      <c r="EA234" s="51"/>
      <c r="EB234" s="51"/>
      <c r="EC234" s="51"/>
      <c r="ED234" s="51"/>
      <c r="EE234" s="51"/>
      <c r="EF234" s="51"/>
      <c r="EG234" s="51"/>
      <c r="EH234" s="51"/>
      <c r="EI234" s="51"/>
      <c r="EJ234" s="51"/>
      <c r="EK234" s="51"/>
      <c r="EL234" s="51"/>
      <c r="EM234" s="51"/>
      <c r="EN234" s="51"/>
      <c r="EO234" s="51"/>
      <c r="EP234" s="51"/>
      <c r="EQ234" s="51"/>
      <c r="ER234" s="51"/>
      <c r="ES234" s="51"/>
      <c r="ET234" s="51"/>
      <c r="EU234" s="51"/>
      <c r="EV234" s="51"/>
      <c r="EW234" s="51"/>
      <c r="EX234" s="51"/>
      <c r="EY234" s="51"/>
      <c r="EZ234" s="51"/>
      <c r="FA234" s="51"/>
      <c r="FB234" s="51"/>
      <c r="FC234" s="51"/>
      <c r="FD234" s="51"/>
      <c r="FE234" s="51"/>
      <c r="FF234" s="51"/>
      <c r="FG234" s="51"/>
      <c r="FH234" s="51"/>
      <c r="FI234" s="51"/>
      <c r="FJ234" s="51"/>
      <c r="FK234" s="51"/>
      <c r="FL234" s="51"/>
      <c r="FM234" s="51"/>
      <c r="FN234" s="51"/>
      <c r="FO234" s="51"/>
      <c r="FP234" s="51"/>
      <c r="FQ234" s="51"/>
      <c r="FR234" s="51"/>
      <c r="FS234" s="51"/>
      <c r="FT234" s="51"/>
      <c r="FU234" s="51"/>
      <c r="FV234" s="51"/>
      <c r="FW234" s="51"/>
      <c r="FX234" s="51"/>
      <c r="FY234" s="51"/>
      <c r="FZ234" s="51"/>
      <c r="GA234" s="51"/>
      <c r="GB234" s="51"/>
      <c r="GC234" s="51"/>
      <c r="GD234" s="51"/>
      <c r="GE234" s="51"/>
      <c r="GF234" s="51"/>
      <c r="GG234" s="51"/>
      <c r="GH234" s="51"/>
      <c r="GI234" s="51"/>
      <c r="GJ234" s="51"/>
      <c r="GK234" s="51"/>
      <c r="GL234" s="51"/>
      <c r="GM234" s="51"/>
      <c r="GN234" s="51"/>
      <c r="GO234" s="51"/>
      <c r="GP234" s="51"/>
      <c r="GQ234" s="51"/>
      <c r="GR234" s="51"/>
      <c r="GS234" s="51"/>
      <c r="GT234" s="51"/>
      <c r="GU234" s="51"/>
      <c r="GV234" s="51"/>
      <c r="GW234" s="51"/>
      <c r="GX234" s="51"/>
      <c r="GY234" s="51"/>
      <c r="GZ234" s="51"/>
      <c r="HA234" s="51"/>
      <c r="HB234" s="51"/>
      <c r="HC234" s="51"/>
      <c r="HD234" s="51"/>
      <c r="HE234" s="51"/>
      <c r="HF234" s="51"/>
      <c r="HG234" s="51"/>
      <c r="HH234" s="51"/>
      <c r="HI234" s="51"/>
      <c r="HJ234" s="51"/>
      <c r="HK234" s="51"/>
      <c r="HL234" s="51"/>
    </row>
    <row r="235" spans="1:220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  <c r="DT235" s="51"/>
      <c r="DU235" s="51"/>
      <c r="DV235" s="51"/>
      <c r="DW235" s="51"/>
      <c r="DX235" s="51"/>
      <c r="DY235" s="51"/>
      <c r="DZ235" s="51"/>
      <c r="EA235" s="51"/>
      <c r="EB235" s="51"/>
      <c r="EC235" s="51"/>
      <c r="ED235" s="51"/>
      <c r="EE235" s="51"/>
      <c r="EF235" s="51"/>
      <c r="EG235" s="51"/>
      <c r="EH235" s="51"/>
      <c r="EI235" s="51"/>
      <c r="EJ235" s="51"/>
      <c r="EK235" s="51"/>
      <c r="EL235" s="51"/>
      <c r="EM235" s="51"/>
      <c r="EN235" s="51"/>
      <c r="EO235" s="51"/>
      <c r="EP235" s="51"/>
      <c r="EQ235" s="51"/>
      <c r="ER235" s="51"/>
      <c r="ES235" s="51"/>
      <c r="ET235" s="51"/>
      <c r="EU235" s="51"/>
      <c r="EV235" s="51"/>
      <c r="EW235" s="51"/>
      <c r="EX235" s="51"/>
      <c r="EY235" s="51"/>
      <c r="EZ235" s="51"/>
      <c r="FA235" s="51"/>
      <c r="FB235" s="51"/>
      <c r="FC235" s="51"/>
      <c r="FD235" s="51"/>
      <c r="FE235" s="51"/>
      <c r="FF235" s="51"/>
      <c r="FG235" s="51"/>
      <c r="FH235" s="51"/>
      <c r="FI235" s="51"/>
      <c r="FJ235" s="51"/>
      <c r="FK235" s="51"/>
      <c r="FL235" s="51"/>
      <c r="FM235" s="51"/>
      <c r="FN235" s="51"/>
      <c r="FO235" s="51"/>
      <c r="FP235" s="51"/>
      <c r="FQ235" s="51"/>
      <c r="FR235" s="51"/>
      <c r="FS235" s="51"/>
      <c r="FT235" s="51"/>
      <c r="FU235" s="51"/>
      <c r="FV235" s="51"/>
      <c r="FW235" s="51"/>
      <c r="FX235" s="51"/>
      <c r="FY235" s="51"/>
      <c r="FZ235" s="51"/>
      <c r="GA235" s="51"/>
      <c r="GB235" s="51"/>
      <c r="GC235" s="51"/>
      <c r="GD235" s="51"/>
      <c r="GE235" s="51"/>
      <c r="GF235" s="51"/>
      <c r="GG235" s="51"/>
      <c r="GH235" s="51"/>
      <c r="GI235" s="51"/>
      <c r="GJ235" s="51"/>
      <c r="GK235" s="51"/>
      <c r="GL235" s="51"/>
      <c r="GM235" s="51"/>
      <c r="GN235" s="51"/>
      <c r="GO235" s="51"/>
      <c r="GP235" s="51"/>
      <c r="GQ235" s="51"/>
      <c r="GR235" s="51"/>
      <c r="GS235" s="51"/>
      <c r="GT235" s="51"/>
      <c r="GU235" s="51"/>
      <c r="GV235" s="51"/>
      <c r="GW235" s="51"/>
      <c r="GX235" s="51"/>
      <c r="GY235" s="51"/>
      <c r="GZ235" s="51"/>
      <c r="HA235" s="51"/>
      <c r="HB235" s="51"/>
      <c r="HC235" s="51"/>
      <c r="HD235" s="51"/>
      <c r="HE235" s="51"/>
      <c r="HF235" s="51"/>
      <c r="HG235" s="51"/>
      <c r="HH235" s="51"/>
      <c r="HI235" s="51"/>
      <c r="HJ235" s="51"/>
      <c r="HK235" s="51"/>
      <c r="HL235" s="51"/>
    </row>
    <row r="236" spans="1:220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51"/>
      <c r="CS236" s="51"/>
      <c r="CT236" s="51"/>
      <c r="CU236" s="51"/>
      <c r="CV236" s="51"/>
      <c r="CW236" s="51"/>
      <c r="CX236" s="51"/>
      <c r="CY236" s="51"/>
      <c r="CZ236" s="51"/>
      <c r="DA236" s="51"/>
      <c r="DB236" s="51"/>
      <c r="DC236" s="51"/>
      <c r="DD236" s="51"/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51"/>
      <c r="DQ236" s="51"/>
      <c r="DR236" s="51"/>
      <c r="DS236" s="51"/>
      <c r="DT236" s="51"/>
      <c r="DU236" s="51"/>
      <c r="DV236" s="51"/>
      <c r="DW236" s="51"/>
      <c r="DX236" s="51"/>
      <c r="DY236" s="51"/>
      <c r="DZ236" s="51"/>
      <c r="EA236" s="51"/>
      <c r="EB236" s="51"/>
      <c r="EC236" s="51"/>
      <c r="ED236" s="51"/>
      <c r="EE236" s="51"/>
      <c r="EF236" s="51"/>
      <c r="EG236" s="51"/>
      <c r="EH236" s="51"/>
      <c r="EI236" s="51"/>
      <c r="EJ236" s="51"/>
      <c r="EK236" s="51"/>
      <c r="EL236" s="51"/>
      <c r="EM236" s="51"/>
      <c r="EN236" s="51"/>
      <c r="EO236" s="51"/>
      <c r="EP236" s="51"/>
      <c r="EQ236" s="51"/>
      <c r="ER236" s="51"/>
      <c r="ES236" s="51"/>
      <c r="ET236" s="51"/>
      <c r="EU236" s="51"/>
      <c r="EV236" s="51"/>
      <c r="EW236" s="51"/>
      <c r="EX236" s="51"/>
      <c r="EY236" s="51"/>
      <c r="EZ236" s="51"/>
      <c r="FA236" s="51"/>
      <c r="FB236" s="51"/>
      <c r="FC236" s="51"/>
      <c r="FD236" s="51"/>
      <c r="FE236" s="51"/>
      <c r="FF236" s="51"/>
      <c r="FG236" s="51"/>
      <c r="FH236" s="51"/>
      <c r="FI236" s="51"/>
      <c r="FJ236" s="51"/>
      <c r="FK236" s="51"/>
      <c r="FL236" s="51"/>
      <c r="FM236" s="51"/>
      <c r="FN236" s="51"/>
      <c r="FO236" s="51"/>
      <c r="FP236" s="51"/>
      <c r="FQ236" s="51"/>
      <c r="FR236" s="51"/>
      <c r="FS236" s="51"/>
      <c r="FT236" s="51"/>
      <c r="FU236" s="51"/>
      <c r="FV236" s="51"/>
      <c r="FW236" s="51"/>
      <c r="FX236" s="51"/>
      <c r="FY236" s="51"/>
      <c r="FZ236" s="51"/>
      <c r="GA236" s="51"/>
      <c r="GB236" s="51"/>
      <c r="GC236" s="51"/>
      <c r="GD236" s="51"/>
      <c r="GE236" s="51"/>
      <c r="GF236" s="51"/>
      <c r="GG236" s="51"/>
      <c r="GH236" s="51"/>
      <c r="GI236" s="51"/>
      <c r="GJ236" s="51"/>
      <c r="GK236" s="51"/>
      <c r="GL236" s="51"/>
      <c r="GM236" s="51"/>
      <c r="GN236" s="51"/>
      <c r="GO236" s="51"/>
      <c r="GP236" s="51"/>
      <c r="GQ236" s="51"/>
      <c r="GR236" s="51"/>
      <c r="GS236" s="51"/>
      <c r="GT236" s="51"/>
      <c r="GU236" s="51"/>
      <c r="GV236" s="51"/>
      <c r="GW236" s="51"/>
      <c r="GX236" s="51"/>
      <c r="GY236" s="51"/>
      <c r="GZ236" s="51"/>
      <c r="HA236" s="51"/>
      <c r="HB236" s="51"/>
      <c r="HC236" s="51"/>
      <c r="HD236" s="51"/>
      <c r="HE236" s="51"/>
      <c r="HF236" s="51"/>
      <c r="HG236" s="51"/>
      <c r="HH236" s="51"/>
      <c r="HI236" s="51"/>
      <c r="HJ236" s="51"/>
      <c r="HK236" s="51"/>
      <c r="HL236" s="51"/>
    </row>
    <row r="237" spans="1:220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51"/>
      <c r="CS237" s="51"/>
      <c r="CT237" s="51"/>
      <c r="CU237" s="51"/>
      <c r="CV237" s="51"/>
      <c r="CW237" s="51"/>
      <c r="CX237" s="51"/>
      <c r="CY237" s="51"/>
      <c r="CZ237" s="51"/>
      <c r="DA237" s="51"/>
      <c r="DB237" s="51"/>
      <c r="DC237" s="51"/>
      <c r="DD237" s="51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1"/>
      <c r="DQ237" s="51"/>
      <c r="DR237" s="51"/>
      <c r="DS237" s="51"/>
      <c r="DT237" s="51"/>
      <c r="DU237" s="51"/>
      <c r="DV237" s="51"/>
      <c r="DW237" s="51"/>
      <c r="DX237" s="51"/>
      <c r="DY237" s="51"/>
      <c r="DZ237" s="51"/>
      <c r="EA237" s="51"/>
      <c r="EB237" s="51"/>
      <c r="EC237" s="51"/>
      <c r="ED237" s="51"/>
      <c r="EE237" s="51"/>
      <c r="EF237" s="51"/>
      <c r="EG237" s="51"/>
      <c r="EH237" s="51"/>
      <c r="EI237" s="51"/>
      <c r="EJ237" s="51"/>
      <c r="EK237" s="51"/>
      <c r="EL237" s="51"/>
      <c r="EM237" s="51"/>
      <c r="EN237" s="51"/>
      <c r="EO237" s="51"/>
      <c r="EP237" s="51"/>
      <c r="EQ237" s="51"/>
      <c r="ER237" s="51"/>
      <c r="ES237" s="51"/>
      <c r="ET237" s="51"/>
      <c r="EU237" s="51"/>
      <c r="EV237" s="51"/>
      <c r="EW237" s="51"/>
      <c r="EX237" s="51"/>
      <c r="EY237" s="51"/>
      <c r="EZ237" s="51"/>
      <c r="FA237" s="51"/>
      <c r="FB237" s="51"/>
      <c r="FC237" s="51"/>
      <c r="FD237" s="51"/>
      <c r="FE237" s="51"/>
      <c r="FF237" s="51"/>
      <c r="FG237" s="51"/>
      <c r="FH237" s="51"/>
      <c r="FI237" s="51"/>
      <c r="FJ237" s="51"/>
      <c r="FK237" s="51"/>
      <c r="FL237" s="51"/>
      <c r="FM237" s="51"/>
      <c r="FN237" s="51"/>
      <c r="FO237" s="51"/>
      <c r="FP237" s="51"/>
      <c r="FQ237" s="51"/>
      <c r="FR237" s="51"/>
      <c r="FS237" s="51"/>
      <c r="FT237" s="51"/>
      <c r="FU237" s="51"/>
      <c r="FV237" s="51"/>
      <c r="FW237" s="51"/>
      <c r="FX237" s="51"/>
      <c r="FY237" s="51"/>
      <c r="FZ237" s="51"/>
      <c r="GA237" s="51"/>
      <c r="GB237" s="51"/>
      <c r="GC237" s="51"/>
      <c r="GD237" s="51"/>
      <c r="GE237" s="51"/>
      <c r="GF237" s="51"/>
      <c r="GG237" s="51"/>
      <c r="GH237" s="51"/>
      <c r="GI237" s="51"/>
      <c r="GJ237" s="51"/>
      <c r="GK237" s="51"/>
      <c r="GL237" s="51"/>
      <c r="GM237" s="51"/>
      <c r="GN237" s="51"/>
      <c r="GO237" s="51"/>
      <c r="GP237" s="51"/>
      <c r="GQ237" s="51"/>
      <c r="GR237" s="51"/>
      <c r="GS237" s="51"/>
      <c r="GT237" s="51"/>
      <c r="GU237" s="51"/>
      <c r="GV237" s="51"/>
      <c r="GW237" s="51"/>
      <c r="GX237" s="51"/>
      <c r="GY237" s="51"/>
      <c r="GZ237" s="51"/>
      <c r="HA237" s="51"/>
      <c r="HB237" s="51"/>
      <c r="HC237" s="51"/>
      <c r="HD237" s="51"/>
      <c r="HE237" s="51"/>
      <c r="HF237" s="51"/>
      <c r="HG237" s="51"/>
      <c r="HH237" s="51"/>
      <c r="HI237" s="51"/>
      <c r="HJ237" s="51"/>
      <c r="HK237" s="51"/>
      <c r="HL237" s="51"/>
    </row>
    <row r="238" spans="1:220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1"/>
      <c r="CR238" s="51"/>
      <c r="CS238" s="51"/>
      <c r="CT238" s="51"/>
      <c r="CU238" s="51"/>
      <c r="CV238" s="51"/>
      <c r="CW238" s="51"/>
      <c r="CX238" s="51"/>
      <c r="CY238" s="51"/>
      <c r="CZ238" s="51"/>
      <c r="DA238" s="51"/>
      <c r="DB238" s="51"/>
      <c r="DC238" s="51"/>
      <c r="DD238" s="51"/>
      <c r="DE238" s="51"/>
      <c r="DF238" s="51"/>
      <c r="DG238" s="51"/>
      <c r="DH238" s="51"/>
      <c r="DI238" s="51"/>
      <c r="DJ238" s="51"/>
      <c r="DK238" s="51"/>
      <c r="DL238" s="51"/>
      <c r="DM238" s="51"/>
      <c r="DN238" s="51"/>
      <c r="DO238" s="51"/>
      <c r="DP238" s="51"/>
      <c r="DQ238" s="51"/>
      <c r="DR238" s="51"/>
      <c r="DS238" s="51"/>
      <c r="DT238" s="51"/>
      <c r="DU238" s="51"/>
      <c r="DV238" s="51"/>
      <c r="DW238" s="51"/>
      <c r="DX238" s="51"/>
      <c r="DY238" s="51"/>
      <c r="DZ238" s="51"/>
      <c r="EA238" s="51"/>
      <c r="EB238" s="51"/>
      <c r="EC238" s="51"/>
      <c r="ED238" s="51"/>
      <c r="EE238" s="51"/>
      <c r="EF238" s="51"/>
      <c r="EG238" s="51"/>
      <c r="EH238" s="51"/>
      <c r="EI238" s="51"/>
      <c r="EJ238" s="51"/>
      <c r="EK238" s="51"/>
      <c r="EL238" s="51"/>
      <c r="EM238" s="51"/>
      <c r="EN238" s="51"/>
      <c r="EO238" s="51"/>
      <c r="EP238" s="51"/>
      <c r="EQ238" s="51"/>
      <c r="ER238" s="51"/>
      <c r="ES238" s="51"/>
      <c r="ET238" s="51"/>
      <c r="EU238" s="51"/>
      <c r="EV238" s="51"/>
      <c r="EW238" s="51"/>
      <c r="EX238" s="51"/>
      <c r="EY238" s="51"/>
      <c r="EZ238" s="51"/>
      <c r="FA238" s="51"/>
      <c r="FB238" s="51"/>
      <c r="FC238" s="51"/>
      <c r="FD238" s="51"/>
      <c r="FE238" s="51"/>
      <c r="FF238" s="51"/>
      <c r="FG238" s="51"/>
      <c r="FH238" s="51"/>
      <c r="FI238" s="51"/>
      <c r="FJ238" s="51"/>
      <c r="FK238" s="51"/>
      <c r="FL238" s="51"/>
      <c r="FM238" s="51"/>
      <c r="FN238" s="51"/>
      <c r="FO238" s="51"/>
      <c r="FP238" s="51"/>
      <c r="FQ238" s="51"/>
      <c r="FR238" s="51"/>
      <c r="FS238" s="51"/>
      <c r="FT238" s="51"/>
      <c r="FU238" s="51"/>
      <c r="FV238" s="51"/>
      <c r="FW238" s="51"/>
      <c r="FX238" s="51"/>
      <c r="FY238" s="51"/>
      <c r="FZ238" s="51"/>
      <c r="GA238" s="51"/>
      <c r="GB238" s="51"/>
      <c r="GC238" s="51"/>
      <c r="GD238" s="51"/>
      <c r="GE238" s="51"/>
      <c r="GF238" s="51"/>
      <c r="GG238" s="51"/>
      <c r="GH238" s="51"/>
      <c r="GI238" s="51"/>
      <c r="GJ238" s="51"/>
      <c r="GK238" s="51"/>
      <c r="GL238" s="51"/>
      <c r="GM238" s="51"/>
      <c r="GN238" s="51"/>
      <c r="GO238" s="51"/>
      <c r="GP238" s="51"/>
      <c r="GQ238" s="51"/>
      <c r="GR238" s="51"/>
      <c r="GS238" s="51"/>
      <c r="GT238" s="51"/>
      <c r="GU238" s="51"/>
      <c r="GV238" s="51"/>
      <c r="GW238" s="51"/>
      <c r="GX238" s="51"/>
      <c r="GY238" s="51"/>
      <c r="GZ238" s="51"/>
      <c r="HA238" s="51"/>
      <c r="HB238" s="51"/>
      <c r="HC238" s="51"/>
      <c r="HD238" s="51"/>
      <c r="HE238" s="51"/>
      <c r="HF238" s="51"/>
      <c r="HG238" s="51"/>
      <c r="HH238" s="51"/>
      <c r="HI238" s="51"/>
      <c r="HJ238" s="51"/>
      <c r="HK238" s="51"/>
      <c r="HL238" s="51"/>
    </row>
    <row r="239" spans="1:220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1"/>
      <c r="CR239" s="51"/>
      <c r="CS239" s="51"/>
      <c r="CT239" s="51"/>
      <c r="CU239" s="51"/>
      <c r="CV239" s="51"/>
      <c r="CW239" s="51"/>
      <c r="CX239" s="51"/>
      <c r="CY239" s="51"/>
      <c r="CZ239" s="51"/>
      <c r="DA239" s="51"/>
      <c r="DB239" s="51"/>
      <c r="DC239" s="51"/>
      <c r="DD239" s="51"/>
      <c r="DE239" s="51"/>
      <c r="DF239" s="51"/>
      <c r="DG239" s="51"/>
      <c r="DH239" s="51"/>
      <c r="DI239" s="51"/>
      <c r="DJ239" s="51"/>
      <c r="DK239" s="51"/>
      <c r="DL239" s="51"/>
      <c r="DM239" s="51"/>
      <c r="DN239" s="51"/>
      <c r="DO239" s="51"/>
      <c r="DP239" s="51"/>
      <c r="DQ239" s="51"/>
      <c r="DR239" s="51"/>
      <c r="DS239" s="51"/>
      <c r="DT239" s="51"/>
      <c r="DU239" s="51"/>
      <c r="DV239" s="51"/>
      <c r="DW239" s="51"/>
      <c r="DX239" s="51"/>
      <c r="DY239" s="51"/>
      <c r="DZ239" s="51"/>
      <c r="EA239" s="51"/>
      <c r="EB239" s="51"/>
      <c r="EC239" s="51"/>
      <c r="ED239" s="51"/>
      <c r="EE239" s="51"/>
      <c r="EF239" s="51"/>
      <c r="EG239" s="51"/>
      <c r="EH239" s="51"/>
      <c r="EI239" s="51"/>
      <c r="EJ239" s="51"/>
      <c r="EK239" s="51"/>
      <c r="EL239" s="51"/>
      <c r="EM239" s="51"/>
      <c r="EN239" s="51"/>
      <c r="EO239" s="51"/>
      <c r="EP239" s="51"/>
      <c r="EQ239" s="51"/>
      <c r="ER239" s="51"/>
      <c r="ES239" s="51"/>
      <c r="ET239" s="51"/>
      <c r="EU239" s="51"/>
      <c r="EV239" s="51"/>
      <c r="EW239" s="51"/>
      <c r="EX239" s="51"/>
      <c r="EY239" s="51"/>
      <c r="EZ239" s="51"/>
      <c r="FA239" s="51"/>
      <c r="FB239" s="51"/>
      <c r="FC239" s="51"/>
      <c r="FD239" s="51"/>
      <c r="FE239" s="51"/>
      <c r="FF239" s="51"/>
      <c r="FG239" s="51"/>
      <c r="FH239" s="51"/>
      <c r="FI239" s="51"/>
      <c r="FJ239" s="51"/>
      <c r="FK239" s="51"/>
      <c r="FL239" s="51"/>
      <c r="FM239" s="51"/>
      <c r="FN239" s="51"/>
      <c r="FO239" s="51"/>
      <c r="FP239" s="51"/>
      <c r="FQ239" s="51"/>
      <c r="FR239" s="51"/>
      <c r="FS239" s="51"/>
      <c r="FT239" s="51"/>
      <c r="FU239" s="51"/>
      <c r="FV239" s="51"/>
      <c r="FW239" s="51"/>
      <c r="FX239" s="51"/>
      <c r="FY239" s="51"/>
      <c r="FZ239" s="51"/>
      <c r="GA239" s="51"/>
      <c r="GB239" s="51"/>
      <c r="GC239" s="51"/>
      <c r="GD239" s="51"/>
      <c r="GE239" s="51"/>
      <c r="GF239" s="51"/>
      <c r="GG239" s="51"/>
      <c r="GH239" s="51"/>
      <c r="GI239" s="51"/>
      <c r="GJ239" s="51"/>
      <c r="GK239" s="51"/>
      <c r="GL239" s="51"/>
      <c r="GM239" s="51"/>
      <c r="GN239" s="51"/>
      <c r="GO239" s="51"/>
      <c r="GP239" s="51"/>
      <c r="GQ239" s="51"/>
      <c r="GR239" s="51"/>
      <c r="GS239" s="51"/>
      <c r="GT239" s="51"/>
      <c r="GU239" s="51"/>
      <c r="GV239" s="51"/>
      <c r="GW239" s="51"/>
      <c r="GX239" s="51"/>
      <c r="GY239" s="51"/>
      <c r="GZ239" s="51"/>
      <c r="HA239" s="51"/>
      <c r="HB239" s="51"/>
      <c r="HC239" s="51"/>
      <c r="HD239" s="51"/>
      <c r="HE239" s="51"/>
      <c r="HF239" s="51"/>
      <c r="HG239" s="51"/>
      <c r="HH239" s="51"/>
      <c r="HI239" s="51"/>
      <c r="HJ239" s="51"/>
      <c r="HK239" s="51"/>
      <c r="HL239" s="51"/>
    </row>
    <row r="240" spans="1:220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1"/>
      <c r="CP240" s="51"/>
      <c r="CQ240" s="51"/>
      <c r="CR240" s="51"/>
      <c r="CS240" s="51"/>
      <c r="CT240" s="51"/>
      <c r="CU240" s="51"/>
      <c r="CV240" s="51"/>
      <c r="CW240" s="51"/>
      <c r="CX240" s="51"/>
      <c r="CY240" s="51"/>
      <c r="CZ240" s="51"/>
      <c r="DA240" s="51"/>
      <c r="DB240" s="51"/>
      <c r="DC240" s="51"/>
      <c r="DD240" s="51"/>
      <c r="DE240" s="51"/>
      <c r="DF240" s="51"/>
      <c r="DG240" s="51"/>
      <c r="DH240" s="51"/>
      <c r="DI240" s="51"/>
      <c r="DJ240" s="51"/>
      <c r="DK240" s="51"/>
      <c r="DL240" s="51"/>
      <c r="DM240" s="51"/>
      <c r="DN240" s="51"/>
      <c r="DO240" s="51"/>
      <c r="DP240" s="51"/>
      <c r="DQ240" s="51"/>
      <c r="DR240" s="51"/>
      <c r="DS240" s="51"/>
      <c r="DT240" s="51"/>
      <c r="DU240" s="51"/>
      <c r="DV240" s="51"/>
      <c r="DW240" s="51"/>
      <c r="DX240" s="51"/>
      <c r="DY240" s="51"/>
      <c r="DZ240" s="51"/>
      <c r="EA240" s="51"/>
      <c r="EB240" s="51"/>
      <c r="EC240" s="51"/>
      <c r="ED240" s="51"/>
      <c r="EE240" s="51"/>
      <c r="EF240" s="51"/>
      <c r="EG240" s="51"/>
      <c r="EH240" s="51"/>
      <c r="EI240" s="51"/>
      <c r="EJ240" s="51"/>
      <c r="EK240" s="51"/>
      <c r="EL240" s="51"/>
      <c r="EM240" s="51"/>
      <c r="EN240" s="51"/>
      <c r="EO240" s="51"/>
      <c r="EP240" s="51"/>
      <c r="EQ240" s="51"/>
      <c r="ER240" s="51"/>
      <c r="ES240" s="51"/>
      <c r="ET240" s="51"/>
      <c r="EU240" s="51"/>
      <c r="EV240" s="51"/>
      <c r="EW240" s="51"/>
      <c r="EX240" s="51"/>
      <c r="EY240" s="51"/>
      <c r="EZ240" s="51"/>
      <c r="FA240" s="51"/>
      <c r="FB240" s="51"/>
      <c r="FC240" s="51"/>
      <c r="FD240" s="51"/>
      <c r="FE240" s="51"/>
      <c r="FF240" s="51"/>
      <c r="FG240" s="51"/>
      <c r="FH240" s="51"/>
      <c r="FI240" s="51"/>
      <c r="FJ240" s="51"/>
      <c r="FK240" s="51"/>
      <c r="FL240" s="51"/>
      <c r="FM240" s="51"/>
      <c r="FN240" s="51"/>
      <c r="FO240" s="51"/>
      <c r="FP240" s="51"/>
      <c r="FQ240" s="51"/>
      <c r="FR240" s="51"/>
      <c r="FS240" s="51"/>
      <c r="FT240" s="51"/>
      <c r="FU240" s="51"/>
      <c r="FV240" s="51"/>
      <c r="FW240" s="51"/>
      <c r="FX240" s="51"/>
      <c r="FY240" s="51"/>
      <c r="FZ240" s="51"/>
      <c r="GA240" s="51"/>
      <c r="GB240" s="51"/>
      <c r="GC240" s="51"/>
      <c r="GD240" s="51"/>
      <c r="GE240" s="51"/>
      <c r="GF240" s="51"/>
      <c r="GG240" s="51"/>
      <c r="GH240" s="51"/>
      <c r="GI240" s="51"/>
      <c r="GJ240" s="51"/>
      <c r="GK240" s="51"/>
      <c r="GL240" s="51"/>
      <c r="GM240" s="51"/>
      <c r="GN240" s="51"/>
      <c r="GO240" s="51"/>
      <c r="GP240" s="51"/>
      <c r="GQ240" s="51"/>
      <c r="GR240" s="51"/>
      <c r="GS240" s="51"/>
      <c r="GT240" s="51"/>
      <c r="GU240" s="51"/>
      <c r="GV240" s="51"/>
      <c r="GW240" s="51"/>
      <c r="GX240" s="51"/>
      <c r="GY240" s="51"/>
      <c r="GZ240" s="51"/>
      <c r="HA240" s="51"/>
      <c r="HB240" s="51"/>
      <c r="HC240" s="51"/>
      <c r="HD240" s="51"/>
      <c r="HE240" s="51"/>
      <c r="HF240" s="51"/>
      <c r="HG240" s="51"/>
      <c r="HH240" s="51"/>
      <c r="HI240" s="51"/>
      <c r="HJ240" s="51"/>
      <c r="HK240" s="51"/>
      <c r="HL240" s="51"/>
    </row>
    <row r="241" spans="1:220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  <c r="CZ241" s="51"/>
      <c r="DA241" s="51"/>
      <c r="DB241" s="51"/>
      <c r="DC241" s="51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1"/>
      <c r="DY241" s="51"/>
      <c r="DZ241" s="51"/>
      <c r="EA241" s="51"/>
      <c r="EB241" s="51"/>
      <c r="EC241" s="51"/>
      <c r="ED241" s="51"/>
      <c r="EE241" s="51"/>
      <c r="EF241" s="51"/>
      <c r="EG241" s="51"/>
      <c r="EH241" s="51"/>
      <c r="EI241" s="51"/>
      <c r="EJ241" s="51"/>
      <c r="EK241" s="51"/>
      <c r="EL241" s="51"/>
      <c r="EM241" s="51"/>
      <c r="EN241" s="51"/>
      <c r="EO241" s="51"/>
      <c r="EP241" s="51"/>
      <c r="EQ241" s="51"/>
      <c r="ER241" s="51"/>
      <c r="ES241" s="51"/>
      <c r="ET241" s="51"/>
      <c r="EU241" s="51"/>
      <c r="EV241" s="51"/>
      <c r="EW241" s="51"/>
      <c r="EX241" s="51"/>
      <c r="EY241" s="51"/>
      <c r="EZ241" s="51"/>
      <c r="FA241" s="51"/>
      <c r="FB241" s="51"/>
      <c r="FC241" s="51"/>
      <c r="FD241" s="51"/>
      <c r="FE241" s="51"/>
      <c r="FF241" s="51"/>
      <c r="FG241" s="51"/>
      <c r="FH241" s="51"/>
      <c r="FI241" s="51"/>
      <c r="FJ241" s="51"/>
      <c r="FK241" s="51"/>
      <c r="FL241" s="51"/>
      <c r="FM241" s="51"/>
      <c r="FN241" s="51"/>
      <c r="FO241" s="51"/>
      <c r="FP241" s="51"/>
      <c r="FQ241" s="51"/>
      <c r="FR241" s="51"/>
      <c r="FS241" s="51"/>
      <c r="FT241" s="51"/>
      <c r="FU241" s="51"/>
      <c r="FV241" s="51"/>
      <c r="FW241" s="51"/>
      <c r="FX241" s="51"/>
      <c r="FY241" s="51"/>
      <c r="FZ241" s="51"/>
      <c r="GA241" s="51"/>
      <c r="GB241" s="51"/>
      <c r="GC241" s="51"/>
      <c r="GD241" s="51"/>
      <c r="GE241" s="51"/>
      <c r="GF241" s="51"/>
      <c r="GG241" s="51"/>
      <c r="GH241" s="51"/>
      <c r="GI241" s="51"/>
      <c r="GJ241" s="51"/>
      <c r="GK241" s="51"/>
      <c r="GL241" s="51"/>
      <c r="GM241" s="51"/>
      <c r="GN241" s="51"/>
      <c r="GO241" s="51"/>
      <c r="GP241" s="51"/>
      <c r="GQ241" s="51"/>
      <c r="GR241" s="51"/>
      <c r="GS241" s="51"/>
      <c r="GT241" s="51"/>
      <c r="GU241" s="51"/>
      <c r="GV241" s="51"/>
      <c r="GW241" s="51"/>
      <c r="GX241" s="51"/>
      <c r="GY241" s="51"/>
      <c r="GZ241" s="51"/>
      <c r="HA241" s="51"/>
      <c r="HB241" s="51"/>
      <c r="HC241" s="51"/>
      <c r="HD241" s="51"/>
      <c r="HE241" s="51"/>
      <c r="HF241" s="51"/>
      <c r="HG241" s="51"/>
      <c r="HH241" s="51"/>
      <c r="HI241" s="51"/>
      <c r="HJ241" s="51"/>
      <c r="HK241" s="51"/>
      <c r="HL241" s="51"/>
    </row>
    <row r="242" spans="1:220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51"/>
      <c r="CQ242" s="51"/>
      <c r="CR242" s="51"/>
      <c r="CS242" s="51"/>
      <c r="CT242" s="51"/>
      <c r="CU242" s="51"/>
      <c r="CV242" s="51"/>
      <c r="CW242" s="51"/>
      <c r="CX242" s="51"/>
      <c r="CY242" s="51"/>
      <c r="CZ242" s="51"/>
      <c r="DA242" s="51"/>
      <c r="DB242" s="51"/>
      <c r="DC242" s="51"/>
      <c r="DD242" s="51"/>
      <c r="DE242" s="51"/>
      <c r="DF242" s="51"/>
      <c r="DG242" s="51"/>
      <c r="DH242" s="51"/>
      <c r="DI242" s="51"/>
      <c r="DJ242" s="51"/>
      <c r="DK242" s="51"/>
      <c r="DL242" s="51"/>
      <c r="DM242" s="51"/>
      <c r="DN242" s="51"/>
      <c r="DO242" s="51"/>
      <c r="DP242" s="51"/>
      <c r="DQ242" s="51"/>
      <c r="DR242" s="51"/>
      <c r="DS242" s="51"/>
      <c r="DT242" s="51"/>
      <c r="DU242" s="51"/>
      <c r="DV242" s="51"/>
      <c r="DW242" s="51"/>
      <c r="DX242" s="51"/>
      <c r="DY242" s="51"/>
      <c r="DZ242" s="51"/>
      <c r="EA242" s="51"/>
      <c r="EB242" s="51"/>
      <c r="EC242" s="51"/>
      <c r="ED242" s="51"/>
      <c r="EE242" s="51"/>
      <c r="EF242" s="51"/>
      <c r="EG242" s="51"/>
      <c r="EH242" s="51"/>
      <c r="EI242" s="51"/>
      <c r="EJ242" s="51"/>
      <c r="EK242" s="51"/>
      <c r="EL242" s="51"/>
      <c r="EM242" s="51"/>
      <c r="EN242" s="51"/>
      <c r="EO242" s="51"/>
      <c r="EP242" s="51"/>
      <c r="EQ242" s="51"/>
      <c r="ER242" s="51"/>
      <c r="ES242" s="51"/>
      <c r="ET242" s="51"/>
      <c r="EU242" s="51"/>
      <c r="EV242" s="51"/>
      <c r="EW242" s="51"/>
      <c r="EX242" s="51"/>
      <c r="EY242" s="51"/>
      <c r="EZ242" s="51"/>
      <c r="FA242" s="51"/>
      <c r="FB242" s="51"/>
      <c r="FC242" s="51"/>
      <c r="FD242" s="51"/>
      <c r="FE242" s="51"/>
      <c r="FF242" s="51"/>
      <c r="FG242" s="51"/>
      <c r="FH242" s="51"/>
      <c r="FI242" s="51"/>
      <c r="FJ242" s="51"/>
      <c r="FK242" s="51"/>
      <c r="FL242" s="51"/>
      <c r="FM242" s="51"/>
      <c r="FN242" s="51"/>
      <c r="FO242" s="51"/>
      <c r="FP242" s="51"/>
      <c r="FQ242" s="51"/>
      <c r="FR242" s="51"/>
      <c r="FS242" s="51"/>
      <c r="FT242" s="51"/>
      <c r="FU242" s="51"/>
      <c r="FV242" s="51"/>
      <c r="FW242" s="51"/>
      <c r="FX242" s="51"/>
      <c r="FY242" s="51"/>
      <c r="FZ242" s="51"/>
      <c r="GA242" s="51"/>
      <c r="GB242" s="51"/>
      <c r="GC242" s="51"/>
      <c r="GD242" s="51"/>
      <c r="GE242" s="51"/>
      <c r="GF242" s="51"/>
      <c r="GG242" s="51"/>
      <c r="GH242" s="51"/>
      <c r="GI242" s="51"/>
      <c r="GJ242" s="51"/>
      <c r="GK242" s="51"/>
      <c r="GL242" s="51"/>
      <c r="GM242" s="51"/>
      <c r="GN242" s="51"/>
      <c r="GO242" s="51"/>
      <c r="GP242" s="51"/>
      <c r="GQ242" s="51"/>
      <c r="GR242" s="51"/>
      <c r="GS242" s="51"/>
      <c r="GT242" s="51"/>
      <c r="GU242" s="51"/>
      <c r="GV242" s="51"/>
      <c r="GW242" s="51"/>
      <c r="GX242" s="51"/>
      <c r="GY242" s="51"/>
      <c r="GZ242" s="51"/>
      <c r="HA242" s="51"/>
      <c r="HB242" s="51"/>
      <c r="HC242" s="51"/>
      <c r="HD242" s="51"/>
      <c r="HE242" s="51"/>
      <c r="HF242" s="51"/>
      <c r="HG242" s="51"/>
      <c r="HH242" s="51"/>
      <c r="HI242" s="51"/>
      <c r="HJ242" s="51"/>
      <c r="HK242" s="51"/>
      <c r="HL242" s="51"/>
    </row>
    <row r="243" spans="1:220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1"/>
      <c r="CR243" s="51"/>
      <c r="CS243" s="51"/>
      <c r="CT243" s="51"/>
      <c r="CU243" s="51"/>
      <c r="CV243" s="51"/>
      <c r="CW243" s="51"/>
      <c r="CX243" s="51"/>
      <c r="CY243" s="51"/>
      <c r="CZ243" s="51"/>
      <c r="DA243" s="51"/>
      <c r="DB243" s="51"/>
      <c r="DC243" s="51"/>
      <c r="DD243" s="51"/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51"/>
      <c r="DQ243" s="51"/>
      <c r="DR243" s="51"/>
      <c r="DS243" s="51"/>
      <c r="DT243" s="51"/>
      <c r="DU243" s="51"/>
      <c r="DV243" s="51"/>
      <c r="DW243" s="51"/>
      <c r="DX243" s="51"/>
      <c r="DY243" s="51"/>
      <c r="DZ243" s="51"/>
      <c r="EA243" s="51"/>
      <c r="EB243" s="51"/>
      <c r="EC243" s="51"/>
      <c r="ED243" s="51"/>
      <c r="EE243" s="51"/>
      <c r="EF243" s="51"/>
      <c r="EG243" s="51"/>
      <c r="EH243" s="51"/>
      <c r="EI243" s="51"/>
      <c r="EJ243" s="51"/>
      <c r="EK243" s="51"/>
      <c r="EL243" s="51"/>
      <c r="EM243" s="51"/>
      <c r="EN243" s="51"/>
      <c r="EO243" s="51"/>
      <c r="EP243" s="51"/>
      <c r="EQ243" s="51"/>
      <c r="ER243" s="51"/>
      <c r="ES243" s="51"/>
      <c r="ET243" s="51"/>
      <c r="EU243" s="51"/>
      <c r="EV243" s="51"/>
      <c r="EW243" s="51"/>
      <c r="EX243" s="51"/>
      <c r="EY243" s="51"/>
      <c r="EZ243" s="51"/>
      <c r="FA243" s="51"/>
      <c r="FB243" s="51"/>
      <c r="FC243" s="51"/>
      <c r="FD243" s="51"/>
      <c r="FE243" s="51"/>
      <c r="FF243" s="51"/>
      <c r="FG243" s="51"/>
      <c r="FH243" s="51"/>
      <c r="FI243" s="51"/>
      <c r="FJ243" s="51"/>
      <c r="FK243" s="51"/>
      <c r="FL243" s="51"/>
      <c r="FM243" s="51"/>
      <c r="FN243" s="51"/>
      <c r="FO243" s="51"/>
      <c r="FP243" s="51"/>
      <c r="FQ243" s="51"/>
      <c r="FR243" s="51"/>
      <c r="FS243" s="51"/>
      <c r="FT243" s="51"/>
      <c r="FU243" s="51"/>
      <c r="FV243" s="51"/>
      <c r="FW243" s="51"/>
      <c r="FX243" s="51"/>
      <c r="FY243" s="51"/>
      <c r="FZ243" s="51"/>
      <c r="GA243" s="51"/>
      <c r="GB243" s="51"/>
      <c r="GC243" s="51"/>
      <c r="GD243" s="51"/>
      <c r="GE243" s="51"/>
      <c r="GF243" s="51"/>
      <c r="GG243" s="51"/>
      <c r="GH243" s="51"/>
      <c r="GI243" s="51"/>
      <c r="GJ243" s="51"/>
      <c r="GK243" s="51"/>
      <c r="GL243" s="51"/>
      <c r="GM243" s="51"/>
      <c r="GN243" s="51"/>
      <c r="GO243" s="51"/>
      <c r="GP243" s="51"/>
      <c r="GQ243" s="51"/>
      <c r="GR243" s="51"/>
      <c r="GS243" s="51"/>
      <c r="GT243" s="51"/>
      <c r="GU243" s="51"/>
      <c r="GV243" s="51"/>
      <c r="GW243" s="51"/>
      <c r="GX243" s="51"/>
      <c r="GY243" s="51"/>
      <c r="GZ243" s="51"/>
      <c r="HA243" s="51"/>
      <c r="HB243" s="51"/>
      <c r="HC243" s="51"/>
      <c r="HD243" s="51"/>
      <c r="HE243" s="51"/>
      <c r="HF243" s="51"/>
      <c r="HG243" s="51"/>
      <c r="HH243" s="51"/>
      <c r="HI243" s="51"/>
      <c r="HJ243" s="51"/>
      <c r="HK243" s="51"/>
      <c r="HL243" s="51"/>
    </row>
    <row r="244" spans="1:220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51"/>
      <c r="CQ244" s="51"/>
      <c r="CR244" s="51"/>
      <c r="CS244" s="51"/>
      <c r="CT244" s="51"/>
      <c r="CU244" s="51"/>
      <c r="CV244" s="51"/>
      <c r="CW244" s="51"/>
      <c r="CX244" s="51"/>
      <c r="CY244" s="51"/>
      <c r="CZ244" s="51"/>
      <c r="DA244" s="51"/>
      <c r="DB244" s="51"/>
      <c r="DC244" s="51"/>
      <c r="DD244" s="51"/>
      <c r="DE244" s="51"/>
      <c r="DF244" s="51"/>
      <c r="DG244" s="51"/>
      <c r="DH244" s="51"/>
      <c r="DI244" s="51"/>
      <c r="DJ244" s="51"/>
      <c r="DK244" s="51"/>
      <c r="DL244" s="51"/>
      <c r="DM244" s="51"/>
      <c r="DN244" s="51"/>
      <c r="DO244" s="51"/>
      <c r="DP244" s="51"/>
      <c r="DQ244" s="51"/>
      <c r="DR244" s="51"/>
      <c r="DS244" s="51"/>
      <c r="DT244" s="51"/>
      <c r="DU244" s="51"/>
      <c r="DV244" s="51"/>
      <c r="DW244" s="51"/>
      <c r="DX244" s="51"/>
      <c r="DY244" s="51"/>
      <c r="DZ244" s="51"/>
      <c r="EA244" s="51"/>
      <c r="EB244" s="51"/>
      <c r="EC244" s="51"/>
      <c r="ED244" s="51"/>
      <c r="EE244" s="51"/>
      <c r="EF244" s="51"/>
      <c r="EG244" s="51"/>
      <c r="EH244" s="51"/>
      <c r="EI244" s="51"/>
      <c r="EJ244" s="51"/>
      <c r="EK244" s="51"/>
      <c r="EL244" s="51"/>
      <c r="EM244" s="51"/>
      <c r="EN244" s="51"/>
      <c r="EO244" s="51"/>
      <c r="EP244" s="51"/>
      <c r="EQ244" s="51"/>
      <c r="ER244" s="51"/>
      <c r="ES244" s="51"/>
      <c r="ET244" s="51"/>
      <c r="EU244" s="51"/>
      <c r="EV244" s="51"/>
      <c r="EW244" s="51"/>
      <c r="EX244" s="51"/>
      <c r="EY244" s="51"/>
      <c r="EZ244" s="51"/>
      <c r="FA244" s="51"/>
      <c r="FB244" s="51"/>
      <c r="FC244" s="51"/>
      <c r="FD244" s="51"/>
      <c r="FE244" s="51"/>
      <c r="FF244" s="51"/>
      <c r="FG244" s="51"/>
      <c r="FH244" s="51"/>
      <c r="FI244" s="51"/>
      <c r="FJ244" s="51"/>
      <c r="FK244" s="51"/>
      <c r="FL244" s="51"/>
      <c r="FM244" s="51"/>
      <c r="FN244" s="51"/>
      <c r="FO244" s="51"/>
      <c r="FP244" s="51"/>
      <c r="FQ244" s="51"/>
      <c r="FR244" s="51"/>
      <c r="FS244" s="51"/>
      <c r="FT244" s="51"/>
      <c r="FU244" s="51"/>
      <c r="FV244" s="51"/>
      <c r="FW244" s="51"/>
      <c r="FX244" s="51"/>
      <c r="FY244" s="51"/>
      <c r="FZ244" s="51"/>
      <c r="GA244" s="51"/>
      <c r="GB244" s="51"/>
      <c r="GC244" s="51"/>
      <c r="GD244" s="51"/>
      <c r="GE244" s="51"/>
      <c r="GF244" s="51"/>
      <c r="GG244" s="51"/>
      <c r="GH244" s="51"/>
      <c r="GI244" s="51"/>
      <c r="GJ244" s="51"/>
      <c r="GK244" s="51"/>
      <c r="GL244" s="51"/>
      <c r="GM244" s="51"/>
      <c r="GN244" s="51"/>
      <c r="GO244" s="51"/>
      <c r="GP244" s="51"/>
      <c r="GQ244" s="51"/>
      <c r="GR244" s="51"/>
      <c r="GS244" s="51"/>
      <c r="GT244" s="51"/>
      <c r="GU244" s="51"/>
      <c r="GV244" s="51"/>
      <c r="GW244" s="51"/>
      <c r="GX244" s="51"/>
      <c r="GY244" s="51"/>
      <c r="GZ244" s="51"/>
      <c r="HA244" s="51"/>
      <c r="HB244" s="51"/>
      <c r="HC244" s="51"/>
      <c r="HD244" s="51"/>
      <c r="HE244" s="51"/>
      <c r="HF244" s="51"/>
      <c r="HG244" s="51"/>
      <c r="HH244" s="51"/>
      <c r="HI244" s="51"/>
      <c r="HJ244" s="51"/>
      <c r="HK244" s="51"/>
      <c r="HL244" s="51"/>
    </row>
    <row r="245" spans="1:220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1"/>
      <c r="CP245" s="51"/>
      <c r="CQ245" s="51"/>
      <c r="CR245" s="51"/>
      <c r="CS245" s="51"/>
      <c r="CT245" s="51"/>
      <c r="CU245" s="51"/>
      <c r="CV245" s="51"/>
      <c r="CW245" s="51"/>
      <c r="CX245" s="51"/>
      <c r="CY245" s="51"/>
      <c r="CZ245" s="51"/>
      <c r="DA245" s="51"/>
      <c r="DB245" s="51"/>
      <c r="DC245" s="51"/>
      <c r="DD245" s="51"/>
      <c r="DE245" s="51"/>
      <c r="DF245" s="51"/>
      <c r="DG245" s="51"/>
      <c r="DH245" s="51"/>
      <c r="DI245" s="51"/>
      <c r="DJ245" s="51"/>
      <c r="DK245" s="51"/>
      <c r="DL245" s="51"/>
      <c r="DM245" s="51"/>
      <c r="DN245" s="51"/>
      <c r="DO245" s="51"/>
      <c r="DP245" s="51"/>
      <c r="DQ245" s="51"/>
      <c r="DR245" s="51"/>
      <c r="DS245" s="51"/>
      <c r="DT245" s="51"/>
      <c r="DU245" s="51"/>
      <c r="DV245" s="51"/>
      <c r="DW245" s="51"/>
      <c r="DX245" s="51"/>
      <c r="DY245" s="51"/>
      <c r="DZ245" s="51"/>
      <c r="EA245" s="51"/>
      <c r="EB245" s="51"/>
      <c r="EC245" s="51"/>
      <c r="ED245" s="51"/>
      <c r="EE245" s="51"/>
      <c r="EF245" s="51"/>
      <c r="EG245" s="51"/>
      <c r="EH245" s="51"/>
      <c r="EI245" s="51"/>
      <c r="EJ245" s="51"/>
      <c r="EK245" s="51"/>
      <c r="EL245" s="51"/>
      <c r="EM245" s="51"/>
      <c r="EN245" s="51"/>
      <c r="EO245" s="51"/>
      <c r="EP245" s="51"/>
      <c r="EQ245" s="51"/>
      <c r="ER245" s="51"/>
      <c r="ES245" s="51"/>
      <c r="ET245" s="51"/>
      <c r="EU245" s="51"/>
      <c r="EV245" s="51"/>
      <c r="EW245" s="51"/>
      <c r="EX245" s="51"/>
      <c r="EY245" s="51"/>
      <c r="EZ245" s="51"/>
      <c r="FA245" s="51"/>
      <c r="FB245" s="51"/>
      <c r="FC245" s="51"/>
      <c r="FD245" s="51"/>
      <c r="FE245" s="51"/>
      <c r="FF245" s="51"/>
      <c r="FG245" s="51"/>
      <c r="FH245" s="51"/>
      <c r="FI245" s="51"/>
      <c r="FJ245" s="51"/>
      <c r="FK245" s="51"/>
      <c r="FL245" s="51"/>
      <c r="FM245" s="51"/>
      <c r="FN245" s="51"/>
      <c r="FO245" s="51"/>
      <c r="FP245" s="51"/>
      <c r="FQ245" s="51"/>
      <c r="FR245" s="51"/>
      <c r="FS245" s="51"/>
      <c r="FT245" s="51"/>
      <c r="FU245" s="51"/>
      <c r="FV245" s="51"/>
      <c r="FW245" s="51"/>
      <c r="FX245" s="51"/>
      <c r="FY245" s="51"/>
      <c r="FZ245" s="51"/>
      <c r="GA245" s="51"/>
      <c r="GB245" s="51"/>
      <c r="GC245" s="51"/>
      <c r="GD245" s="51"/>
      <c r="GE245" s="51"/>
      <c r="GF245" s="51"/>
      <c r="GG245" s="51"/>
      <c r="GH245" s="51"/>
      <c r="GI245" s="51"/>
      <c r="GJ245" s="51"/>
      <c r="GK245" s="51"/>
      <c r="GL245" s="51"/>
      <c r="GM245" s="51"/>
      <c r="GN245" s="51"/>
      <c r="GO245" s="51"/>
      <c r="GP245" s="51"/>
      <c r="GQ245" s="51"/>
      <c r="GR245" s="51"/>
      <c r="GS245" s="51"/>
      <c r="GT245" s="51"/>
      <c r="GU245" s="51"/>
      <c r="GV245" s="51"/>
      <c r="GW245" s="51"/>
      <c r="GX245" s="51"/>
      <c r="GY245" s="51"/>
      <c r="GZ245" s="51"/>
      <c r="HA245" s="51"/>
      <c r="HB245" s="51"/>
      <c r="HC245" s="51"/>
      <c r="HD245" s="51"/>
      <c r="HE245" s="51"/>
      <c r="HF245" s="51"/>
      <c r="HG245" s="51"/>
      <c r="HH245" s="51"/>
      <c r="HI245" s="51"/>
      <c r="HJ245" s="51"/>
      <c r="HK245" s="51"/>
      <c r="HL245" s="51"/>
    </row>
    <row r="246" spans="1:220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1"/>
      <c r="CR246" s="51"/>
      <c r="CS246" s="51"/>
      <c r="CT246" s="51"/>
      <c r="CU246" s="51"/>
      <c r="CV246" s="51"/>
      <c r="CW246" s="51"/>
      <c r="CX246" s="51"/>
      <c r="CY246" s="51"/>
      <c r="CZ246" s="51"/>
      <c r="DA246" s="51"/>
      <c r="DB246" s="51"/>
      <c r="DC246" s="51"/>
      <c r="DD246" s="51"/>
      <c r="DE246" s="51"/>
      <c r="DF246" s="51"/>
      <c r="DG246" s="51"/>
      <c r="DH246" s="51"/>
      <c r="DI246" s="51"/>
      <c r="DJ246" s="51"/>
      <c r="DK246" s="51"/>
      <c r="DL246" s="51"/>
      <c r="DM246" s="51"/>
      <c r="DN246" s="51"/>
      <c r="DO246" s="51"/>
      <c r="DP246" s="51"/>
      <c r="DQ246" s="51"/>
      <c r="DR246" s="51"/>
      <c r="DS246" s="51"/>
      <c r="DT246" s="51"/>
      <c r="DU246" s="51"/>
      <c r="DV246" s="51"/>
      <c r="DW246" s="51"/>
      <c r="DX246" s="51"/>
      <c r="DY246" s="51"/>
      <c r="DZ246" s="51"/>
      <c r="EA246" s="51"/>
      <c r="EB246" s="51"/>
      <c r="EC246" s="51"/>
      <c r="ED246" s="51"/>
      <c r="EE246" s="51"/>
      <c r="EF246" s="51"/>
      <c r="EG246" s="51"/>
      <c r="EH246" s="51"/>
      <c r="EI246" s="51"/>
      <c r="EJ246" s="51"/>
      <c r="EK246" s="51"/>
      <c r="EL246" s="51"/>
      <c r="EM246" s="51"/>
      <c r="EN246" s="51"/>
      <c r="EO246" s="51"/>
      <c r="EP246" s="51"/>
      <c r="EQ246" s="51"/>
      <c r="ER246" s="51"/>
      <c r="ES246" s="51"/>
      <c r="ET246" s="51"/>
      <c r="EU246" s="51"/>
      <c r="EV246" s="51"/>
      <c r="EW246" s="51"/>
      <c r="EX246" s="51"/>
      <c r="EY246" s="51"/>
      <c r="EZ246" s="51"/>
      <c r="FA246" s="51"/>
      <c r="FB246" s="51"/>
      <c r="FC246" s="51"/>
      <c r="FD246" s="51"/>
      <c r="FE246" s="51"/>
      <c r="FF246" s="51"/>
      <c r="FG246" s="51"/>
      <c r="FH246" s="51"/>
      <c r="FI246" s="51"/>
      <c r="FJ246" s="51"/>
      <c r="FK246" s="51"/>
      <c r="FL246" s="51"/>
      <c r="FM246" s="51"/>
      <c r="FN246" s="51"/>
      <c r="FO246" s="51"/>
      <c r="FP246" s="51"/>
      <c r="FQ246" s="51"/>
      <c r="FR246" s="51"/>
      <c r="FS246" s="51"/>
      <c r="FT246" s="51"/>
      <c r="FU246" s="51"/>
      <c r="FV246" s="51"/>
      <c r="FW246" s="51"/>
      <c r="FX246" s="51"/>
      <c r="FY246" s="51"/>
      <c r="FZ246" s="51"/>
      <c r="GA246" s="51"/>
      <c r="GB246" s="51"/>
      <c r="GC246" s="51"/>
      <c r="GD246" s="51"/>
      <c r="GE246" s="51"/>
      <c r="GF246" s="51"/>
      <c r="GG246" s="51"/>
      <c r="GH246" s="51"/>
      <c r="GI246" s="51"/>
      <c r="GJ246" s="51"/>
      <c r="GK246" s="51"/>
      <c r="GL246" s="51"/>
      <c r="GM246" s="51"/>
      <c r="GN246" s="51"/>
      <c r="GO246" s="51"/>
      <c r="GP246" s="51"/>
      <c r="GQ246" s="51"/>
      <c r="GR246" s="51"/>
      <c r="GS246" s="51"/>
      <c r="GT246" s="51"/>
      <c r="GU246" s="51"/>
      <c r="GV246" s="51"/>
      <c r="GW246" s="51"/>
      <c r="GX246" s="51"/>
      <c r="GY246" s="51"/>
      <c r="GZ246" s="51"/>
      <c r="HA246" s="51"/>
      <c r="HB246" s="51"/>
      <c r="HC246" s="51"/>
      <c r="HD246" s="51"/>
      <c r="HE246" s="51"/>
      <c r="HF246" s="51"/>
      <c r="HG246" s="51"/>
      <c r="HH246" s="51"/>
      <c r="HI246" s="51"/>
      <c r="HJ246" s="51"/>
      <c r="HK246" s="51"/>
      <c r="HL246" s="51"/>
    </row>
    <row r="247" spans="1:220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1"/>
      <c r="CR247" s="51"/>
      <c r="CS247" s="51"/>
      <c r="CT247" s="51"/>
      <c r="CU247" s="51"/>
      <c r="CV247" s="51"/>
      <c r="CW247" s="51"/>
      <c r="CX247" s="51"/>
      <c r="CY247" s="51"/>
      <c r="CZ247" s="51"/>
      <c r="DA247" s="51"/>
      <c r="DB247" s="51"/>
      <c r="DC247" s="51"/>
      <c r="DD247" s="51"/>
      <c r="DE247" s="51"/>
      <c r="DF247" s="51"/>
      <c r="DG247" s="51"/>
      <c r="DH247" s="51"/>
      <c r="DI247" s="51"/>
      <c r="DJ247" s="51"/>
      <c r="DK247" s="51"/>
      <c r="DL247" s="51"/>
      <c r="DM247" s="51"/>
      <c r="DN247" s="51"/>
      <c r="DO247" s="51"/>
      <c r="DP247" s="51"/>
      <c r="DQ247" s="51"/>
      <c r="DR247" s="51"/>
      <c r="DS247" s="51"/>
      <c r="DT247" s="51"/>
      <c r="DU247" s="51"/>
      <c r="DV247" s="51"/>
      <c r="DW247" s="51"/>
      <c r="DX247" s="51"/>
      <c r="DY247" s="51"/>
      <c r="DZ247" s="51"/>
      <c r="EA247" s="51"/>
      <c r="EB247" s="51"/>
      <c r="EC247" s="51"/>
      <c r="ED247" s="51"/>
      <c r="EE247" s="51"/>
      <c r="EF247" s="51"/>
      <c r="EG247" s="51"/>
      <c r="EH247" s="51"/>
      <c r="EI247" s="51"/>
      <c r="EJ247" s="51"/>
      <c r="EK247" s="51"/>
      <c r="EL247" s="51"/>
      <c r="EM247" s="51"/>
      <c r="EN247" s="51"/>
      <c r="EO247" s="51"/>
      <c r="EP247" s="51"/>
      <c r="EQ247" s="51"/>
      <c r="ER247" s="51"/>
      <c r="ES247" s="51"/>
      <c r="ET247" s="51"/>
      <c r="EU247" s="51"/>
      <c r="EV247" s="51"/>
      <c r="EW247" s="51"/>
      <c r="EX247" s="51"/>
      <c r="EY247" s="51"/>
      <c r="EZ247" s="51"/>
      <c r="FA247" s="51"/>
      <c r="FB247" s="51"/>
      <c r="FC247" s="51"/>
      <c r="FD247" s="51"/>
      <c r="FE247" s="51"/>
      <c r="FF247" s="51"/>
      <c r="FG247" s="51"/>
      <c r="FH247" s="51"/>
      <c r="FI247" s="51"/>
      <c r="FJ247" s="51"/>
      <c r="FK247" s="51"/>
      <c r="FL247" s="51"/>
      <c r="FM247" s="51"/>
      <c r="FN247" s="51"/>
      <c r="FO247" s="51"/>
      <c r="FP247" s="51"/>
      <c r="FQ247" s="51"/>
      <c r="FR247" s="51"/>
      <c r="FS247" s="51"/>
      <c r="FT247" s="51"/>
      <c r="FU247" s="51"/>
      <c r="FV247" s="51"/>
      <c r="FW247" s="51"/>
      <c r="FX247" s="51"/>
      <c r="FY247" s="51"/>
      <c r="FZ247" s="51"/>
      <c r="GA247" s="51"/>
      <c r="GB247" s="51"/>
      <c r="GC247" s="51"/>
      <c r="GD247" s="51"/>
      <c r="GE247" s="51"/>
      <c r="GF247" s="51"/>
      <c r="GG247" s="51"/>
      <c r="GH247" s="51"/>
      <c r="GI247" s="51"/>
      <c r="GJ247" s="51"/>
      <c r="GK247" s="51"/>
      <c r="GL247" s="51"/>
      <c r="GM247" s="51"/>
      <c r="GN247" s="51"/>
      <c r="GO247" s="51"/>
      <c r="GP247" s="51"/>
      <c r="GQ247" s="51"/>
      <c r="GR247" s="51"/>
      <c r="GS247" s="51"/>
      <c r="GT247" s="51"/>
      <c r="GU247" s="51"/>
      <c r="GV247" s="51"/>
      <c r="GW247" s="51"/>
      <c r="GX247" s="51"/>
      <c r="GY247" s="51"/>
      <c r="GZ247" s="51"/>
      <c r="HA247" s="51"/>
      <c r="HB247" s="51"/>
      <c r="HC247" s="51"/>
      <c r="HD247" s="51"/>
      <c r="HE247" s="51"/>
      <c r="HF247" s="51"/>
      <c r="HG247" s="51"/>
      <c r="HH247" s="51"/>
      <c r="HI247" s="51"/>
      <c r="HJ247" s="51"/>
      <c r="HK247" s="51"/>
      <c r="HL247" s="51"/>
    </row>
    <row r="248" spans="1:220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1"/>
      <c r="CR248" s="51"/>
      <c r="CS248" s="51"/>
      <c r="CT248" s="51"/>
      <c r="CU248" s="51"/>
      <c r="CV248" s="51"/>
      <c r="CW248" s="51"/>
      <c r="CX248" s="51"/>
      <c r="CY248" s="51"/>
      <c r="CZ248" s="51"/>
      <c r="DA248" s="51"/>
      <c r="DB248" s="51"/>
      <c r="DC248" s="51"/>
      <c r="DD248" s="51"/>
      <c r="DE248" s="51"/>
      <c r="DF248" s="51"/>
      <c r="DG248" s="51"/>
      <c r="DH248" s="51"/>
      <c r="DI248" s="51"/>
      <c r="DJ248" s="51"/>
      <c r="DK248" s="51"/>
      <c r="DL248" s="51"/>
      <c r="DM248" s="51"/>
      <c r="DN248" s="51"/>
      <c r="DO248" s="51"/>
      <c r="DP248" s="51"/>
      <c r="DQ248" s="51"/>
      <c r="DR248" s="51"/>
      <c r="DS248" s="51"/>
      <c r="DT248" s="51"/>
      <c r="DU248" s="51"/>
      <c r="DV248" s="51"/>
      <c r="DW248" s="51"/>
      <c r="DX248" s="51"/>
      <c r="DY248" s="51"/>
      <c r="DZ248" s="51"/>
      <c r="EA248" s="51"/>
      <c r="EB248" s="51"/>
      <c r="EC248" s="51"/>
      <c r="ED248" s="51"/>
      <c r="EE248" s="51"/>
      <c r="EF248" s="51"/>
      <c r="EG248" s="51"/>
      <c r="EH248" s="51"/>
      <c r="EI248" s="51"/>
      <c r="EJ248" s="51"/>
      <c r="EK248" s="51"/>
      <c r="EL248" s="51"/>
      <c r="EM248" s="51"/>
      <c r="EN248" s="51"/>
      <c r="EO248" s="51"/>
      <c r="EP248" s="51"/>
      <c r="EQ248" s="51"/>
      <c r="ER248" s="51"/>
      <c r="ES248" s="51"/>
      <c r="ET248" s="51"/>
      <c r="EU248" s="51"/>
      <c r="EV248" s="51"/>
      <c r="EW248" s="51"/>
      <c r="EX248" s="51"/>
      <c r="EY248" s="51"/>
      <c r="EZ248" s="51"/>
      <c r="FA248" s="51"/>
      <c r="FB248" s="51"/>
      <c r="FC248" s="51"/>
      <c r="FD248" s="51"/>
      <c r="FE248" s="51"/>
      <c r="FF248" s="51"/>
      <c r="FG248" s="51"/>
      <c r="FH248" s="51"/>
      <c r="FI248" s="51"/>
      <c r="FJ248" s="51"/>
      <c r="FK248" s="51"/>
      <c r="FL248" s="51"/>
      <c r="FM248" s="51"/>
      <c r="FN248" s="51"/>
      <c r="FO248" s="51"/>
      <c r="FP248" s="51"/>
      <c r="FQ248" s="51"/>
      <c r="FR248" s="51"/>
      <c r="FS248" s="51"/>
      <c r="FT248" s="51"/>
      <c r="FU248" s="51"/>
      <c r="FV248" s="51"/>
      <c r="FW248" s="51"/>
      <c r="FX248" s="51"/>
      <c r="FY248" s="51"/>
      <c r="FZ248" s="51"/>
      <c r="GA248" s="51"/>
      <c r="GB248" s="51"/>
      <c r="GC248" s="51"/>
      <c r="GD248" s="51"/>
      <c r="GE248" s="51"/>
      <c r="GF248" s="51"/>
      <c r="GG248" s="51"/>
      <c r="GH248" s="51"/>
      <c r="GI248" s="51"/>
      <c r="GJ248" s="51"/>
      <c r="GK248" s="51"/>
      <c r="GL248" s="51"/>
      <c r="GM248" s="51"/>
      <c r="GN248" s="51"/>
      <c r="GO248" s="51"/>
      <c r="GP248" s="51"/>
      <c r="GQ248" s="51"/>
      <c r="GR248" s="51"/>
      <c r="GS248" s="51"/>
      <c r="GT248" s="51"/>
      <c r="GU248" s="51"/>
      <c r="GV248" s="51"/>
      <c r="GW248" s="51"/>
      <c r="GX248" s="51"/>
      <c r="GY248" s="51"/>
      <c r="GZ248" s="51"/>
      <c r="HA248" s="51"/>
      <c r="HB248" s="51"/>
      <c r="HC248" s="51"/>
      <c r="HD248" s="51"/>
      <c r="HE248" s="51"/>
      <c r="HF248" s="51"/>
      <c r="HG248" s="51"/>
      <c r="HH248" s="51"/>
      <c r="HI248" s="51"/>
      <c r="HJ248" s="51"/>
      <c r="HK248" s="51"/>
      <c r="HL248" s="51"/>
    </row>
    <row r="249" spans="1:220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51"/>
      <c r="CS249" s="51"/>
      <c r="CT249" s="51"/>
      <c r="CU249" s="51"/>
      <c r="CV249" s="51"/>
      <c r="CW249" s="51"/>
      <c r="CX249" s="51"/>
      <c r="CY249" s="51"/>
      <c r="CZ249" s="51"/>
      <c r="DA249" s="51"/>
      <c r="DB249" s="51"/>
      <c r="DC249" s="51"/>
      <c r="DD249" s="51"/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51"/>
      <c r="DQ249" s="51"/>
      <c r="DR249" s="51"/>
      <c r="DS249" s="51"/>
      <c r="DT249" s="51"/>
      <c r="DU249" s="51"/>
      <c r="DV249" s="51"/>
      <c r="DW249" s="51"/>
      <c r="DX249" s="51"/>
      <c r="DY249" s="51"/>
      <c r="DZ249" s="51"/>
      <c r="EA249" s="51"/>
      <c r="EB249" s="51"/>
      <c r="EC249" s="51"/>
      <c r="ED249" s="51"/>
      <c r="EE249" s="51"/>
      <c r="EF249" s="51"/>
      <c r="EG249" s="51"/>
      <c r="EH249" s="51"/>
      <c r="EI249" s="51"/>
      <c r="EJ249" s="51"/>
      <c r="EK249" s="51"/>
      <c r="EL249" s="51"/>
      <c r="EM249" s="51"/>
      <c r="EN249" s="51"/>
      <c r="EO249" s="51"/>
      <c r="EP249" s="51"/>
      <c r="EQ249" s="51"/>
      <c r="ER249" s="51"/>
      <c r="ES249" s="51"/>
      <c r="ET249" s="51"/>
      <c r="EU249" s="51"/>
      <c r="EV249" s="51"/>
      <c r="EW249" s="51"/>
      <c r="EX249" s="51"/>
      <c r="EY249" s="51"/>
      <c r="EZ249" s="51"/>
      <c r="FA249" s="51"/>
      <c r="FB249" s="51"/>
      <c r="FC249" s="51"/>
      <c r="FD249" s="51"/>
      <c r="FE249" s="51"/>
      <c r="FF249" s="51"/>
      <c r="FG249" s="51"/>
      <c r="FH249" s="51"/>
      <c r="FI249" s="51"/>
      <c r="FJ249" s="51"/>
      <c r="FK249" s="51"/>
      <c r="FL249" s="51"/>
      <c r="FM249" s="51"/>
      <c r="FN249" s="51"/>
      <c r="FO249" s="51"/>
      <c r="FP249" s="51"/>
      <c r="FQ249" s="51"/>
      <c r="FR249" s="51"/>
      <c r="FS249" s="51"/>
      <c r="FT249" s="51"/>
      <c r="FU249" s="51"/>
      <c r="FV249" s="51"/>
      <c r="FW249" s="51"/>
      <c r="FX249" s="51"/>
      <c r="FY249" s="51"/>
      <c r="FZ249" s="51"/>
      <c r="GA249" s="51"/>
      <c r="GB249" s="51"/>
      <c r="GC249" s="51"/>
      <c r="GD249" s="51"/>
      <c r="GE249" s="51"/>
      <c r="GF249" s="51"/>
      <c r="GG249" s="51"/>
      <c r="GH249" s="51"/>
      <c r="GI249" s="51"/>
      <c r="GJ249" s="51"/>
      <c r="GK249" s="51"/>
      <c r="GL249" s="51"/>
      <c r="GM249" s="51"/>
      <c r="GN249" s="51"/>
      <c r="GO249" s="51"/>
      <c r="GP249" s="51"/>
      <c r="GQ249" s="51"/>
      <c r="GR249" s="51"/>
      <c r="GS249" s="51"/>
      <c r="GT249" s="51"/>
      <c r="GU249" s="51"/>
      <c r="GV249" s="51"/>
      <c r="GW249" s="51"/>
      <c r="GX249" s="51"/>
      <c r="GY249" s="51"/>
      <c r="GZ249" s="51"/>
      <c r="HA249" s="51"/>
      <c r="HB249" s="51"/>
      <c r="HC249" s="51"/>
      <c r="HD249" s="51"/>
      <c r="HE249" s="51"/>
      <c r="HF249" s="51"/>
      <c r="HG249" s="51"/>
      <c r="HH249" s="51"/>
      <c r="HI249" s="51"/>
      <c r="HJ249" s="51"/>
      <c r="HK249" s="51"/>
      <c r="HL249" s="51"/>
    </row>
    <row r="250" spans="1:220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1"/>
      <c r="CR250" s="51"/>
      <c r="CS250" s="51"/>
      <c r="CT250" s="51"/>
      <c r="CU250" s="51"/>
      <c r="CV250" s="51"/>
      <c r="CW250" s="51"/>
      <c r="CX250" s="51"/>
      <c r="CY250" s="51"/>
      <c r="CZ250" s="51"/>
      <c r="DA250" s="51"/>
      <c r="DB250" s="51"/>
      <c r="DC250" s="51"/>
      <c r="DD250" s="51"/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51"/>
      <c r="DQ250" s="51"/>
      <c r="DR250" s="51"/>
      <c r="DS250" s="51"/>
      <c r="DT250" s="51"/>
      <c r="DU250" s="51"/>
      <c r="DV250" s="51"/>
      <c r="DW250" s="51"/>
      <c r="DX250" s="51"/>
      <c r="DY250" s="51"/>
      <c r="DZ250" s="51"/>
      <c r="EA250" s="51"/>
      <c r="EB250" s="51"/>
      <c r="EC250" s="51"/>
      <c r="ED250" s="51"/>
      <c r="EE250" s="51"/>
      <c r="EF250" s="51"/>
      <c r="EG250" s="51"/>
      <c r="EH250" s="51"/>
      <c r="EI250" s="51"/>
      <c r="EJ250" s="51"/>
      <c r="EK250" s="51"/>
      <c r="EL250" s="51"/>
      <c r="EM250" s="51"/>
      <c r="EN250" s="51"/>
      <c r="EO250" s="51"/>
      <c r="EP250" s="51"/>
      <c r="EQ250" s="51"/>
      <c r="ER250" s="51"/>
      <c r="ES250" s="51"/>
      <c r="ET250" s="51"/>
      <c r="EU250" s="51"/>
      <c r="EV250" s="51"/>
      <c r="EW250" s="51"/>
      <c r="EX250" s="51"/>
      <c r="EY250" s="51"/>
      <c r="EZ250" s="51"/>
      <c r="FA250" s="51"/>
      <c r="FB250" s="51"/>
      <c r="FC250" s="51"/>
      <c r="FD250" s="51"/>
      <c r="FE250" s="51"/>
      <c r="FF250" s="51"/>
      <c r="FG250" s="51"/>
      <c r="FH250" s="51"/>
      <c r="FI250" s="51"/>
      <c r="FJ250" s="51"/>
      <c r="FK250" s="51"/>
      <c r="FL250" s="51"/>
      <c r="FM250" s="51"/>
      <c r="FN250" s="51"/>
      <c r="FO250" s="51"/>
      <c r="FP250" s="51"/>
      <c r="FQ250" s="51"/>
      <c r="FR250" s="51"/>
      <c r="FS250" s="51"/>
      <c r="FT250" s="51"/>
      <c r="FU250" s="51"/>
      <c r="FV250" s="51"/>
      <c r="FW250" s="51"/>
      <c r="FX250" s="51"/>
      <c r="FY250" s="51"/>
      <c r="FZ250" s="51"/>
      <c r="GA250" s="51"/>
      <c r="GB250" s="51"/>
      <c r="GC250" s="51"/>
      <c r="GD250" s="51"/>
      <c r="GE250" s="51"/>
      <c r="GF250" s="51"/>
      <c r="GG250" s="51"/>
      <c r="GH250" s="51"/>
      <c r="GI250" s="51"/>
      <c r="GJ250" s="51"/>
      <c r="GK250" s="51"/>
      <c r="GL250" s="51"/>
      <c r="GM250" s="51"/>
      <c r="GN250" s="51"/>
      <c r="GO250" s="51"/>
      <c r="GP250" s="51"/>
      <c r="GQ250" s="51"/>
      <c r="GR250" s="51"/>
      <c r="GS250" s="51"/>
      <c r="GT250" s="51"/>
      <c r="GU250" s="51"/>
      <c r="GV250" s="51"/>
      <c r="GW250" s="51"/>
      <c r="GX250" s="51"/>
      <c r="GY250" s="51"/>
      <c r="GZ250" s="51"/>
      <c r="HA250" s="51"/>
      <c r="HB250" s="51"/>
      <c r="HC250" s="51"/>
      <c r="HD250" s="51"/>
      <c r="HE250" s="51"/>
      <c r="HF250" s="51"/>
      <c r="HG250" s="51"/>
      <c r="HH250" s="51"/>
      <c r="HI250" s="51"/>
      <c r="HJ250" s="51"/>
      <c r="HK250" s="51"/>
      <c r="HL250" s="51"/>
    </row>
    <row r="251" spans="1:220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51"/>
      <c r="CS251" s="51"/>
      <c r="CT251" s="51"/>
      <c r="CU251" s="51"/>
      <c r="CV251" s="51"/>
      <c r="CW251" s="51"/>
      <c r="CX251" s="51"/>
      <c r="CY251" s="51"/>
      <c r="CZ251" s="51"/>
      <c r="DA251" s="51"/>
      <c r="DB251" s="51"/>
      <c r="DC251" s="51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  <c r="DT251" s="51"/>
      <c r="DU251" s="51"/>
      <c r="DV251" s="51"/>
      <c r="DW251" s="51"/>
      <c r="DX251" s="51"/>
      <c r="DY251" s="51"/>
      <c r="DZ251" s="51"/>
      <c r="EA251" s="51"/>
      <c r="EB251" s="51"/>
      <c r="EC251" s="51"/>
      <c r="ED251" s="51"/>
      <c r="EE251" s="51"/>
      <c r="EF251" s="51"/>
      <c r="EG251" s="51"/>
      <c r="EH251" s="51"/>
      <c r="EI251" s="51"/>
      <c r="EJ251" s="51"/>
      <c r="EK251" s="51"/>
      <c r="EL251" s="51"/>
      <c r="EM251" s="51"/>
      <c r="EN251" s="51"/>
      <c r="EO251" s="51"/>
      <c r="EP251" s="51"/>
      <c r="EQ251" s="51"/>
      <c r="ER251" s="51"/>
      <c r="ES251" s="51"/>
      <c r="ET251" s="51"/>
      <c r="EU251" s="51"/>
      <c r="EV251" s="51"/>
      <c r="EW251" s="51"/>
      <c r="EX251" s="51"/>
      <c r="EY251" s="51"/>
      <c r="EZ251" s="51"/>
      <c r="FA251" s="51"/>
      <c r="FB251" s="51"/>
      <c r="FC251" s="51"/>
      <c r="FD251" s="51"/>
      <c r="FE251" s="51"/>
      <c r="FF251" s="51"/>
      <c r="FG251" s="51"/>
      <c r="FH251" s="51"/>
      <c r="FI251" s="51"/>
      <c r="FJ251" s="51"/>
      <c r="FK251" s="51"/>
      <c r="FL251" s="51"/>
      <c r="FM251" s="51"/>
      <c r="FN251" s="51"/>
      <c r="FO251" s="51"/>
      <c r="FP251" s="51"/>
      <c r="FQ251" s="51"/>
      <c r="FR251" s="51"/>
      <c r="FS251" s="51"/>
      <c r="FT251" s="51"/>
      <c r="FU251" s="51"/>
      <c r="FV251" s="51"/>
      <c r="FW251" s="51"/>
      <c r="FX251" s="51"/>
      <c r="FY251" s="51"/>
      <c r="FZ251" s="51"/>
      <c r="GA251" s="51"/>
      <c r="GB251" s="51"/>
      <c r="GC251" s="51"/>
      <c r="GD251" s="51"/>
      <c r="GE251" s="51"/>
      <c r="GF251" s="51"/>
      <c r="GG251" s="51"/>
      <c r="GH251" s="51"/>
      <c r="GI251" s="51"/>
      <c r="GJ251" s="51"/>
      <c r="GK251" s="51"/>
      <c r="GL251" s="51"/>
      <c r="GM251" s="51"/>
      <c r="GN251" s="51"/>
      <c r="GO251" s="51"/>
      <c r="GP251" s="51"/>
      <c r="GQ251" s="51"/>
      <c r="GR251" s="51"/>
      <c r="GS251" s="51"/>
      <c r="GT251" s="51"/>
      <c r="GU251" s="51"/>
      <c r="GV251" s="51"/>
      <c r="GW251" s="51"/>
      <c r="GX251" s="51"/>
      <c r="GY251" s="51"/>
      <c r="GZ251" s="51"/>
      <c r="HA251" s="51"/>
      <c r="HB251" s="51"/>
      <c r="HC251" s="51"/>
      <c r="HD251" s="51"/>
      <c r="HE251" s="51"/>
      <c r="HF251" s="51"/>
      <c r="HG251" s="51"/>
      <c r="HH251" s="51"/>
      <c r="HI251" s="51"/>
      <c r="HJ251" s="51"/>
      <c r="HK251" s="51"/>
      <c r="HL251" s="51"/>
    </row>
    <row r="252" spans="1:220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1"/>
      <c r="CR252" s="51"/>
      <c r="CS252" s="51"/>
      <c r="CT252" s="51"/>
      <c r="CU252" s="51"/>
      <c r="CV252" s="51"/>
      <c r="CW252" s="51"/>
      <c r="CX252" s="51"/>
      <c r="CY252" s="51"/>
      <c r="CZ252" s="51"/>
      <c r="DA252" s="51"/>
      <c r="DB252" s="51"/>
      <c r="DC252" s="51"/>
      <c r="DD252" s="51"/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51"/>
      <c r="DQ252" s="51"/>
      <c r="DR252" s="51"/>
      <c r="DS252" s="51"/>
      <c r="DT252" s="51"/>
      <c r="DU252" s="51"/>
      <c r="DV252" s="51"/>
      <c r="DW252" s="51"/>
      <c r="DX252" s="51"/>
      <c r="DY252" s="51"/>
      <c r="DZ252" s="51"/>
      <c r="EA252" s="51"/>
      <c r="EB252" s="51"/>
      <c r="EC252" s="51"/>
      <c r="ED252" s="51"/>
      <c r="EE252" s="51"/>
      <c r="EF252" s="51"/>
      <c r="EG252" s="51"/>
      <c r="EH252" s="51"/>
      <c r="EI252" s="51"/>
      <c r="EJ252" s="51"/>
      <c r="EK252" s="51"/>
      <c r="EL252" s="51"/>
      <c r="EM252" s="51"/>
      <c r="EN252" s="51"/>
      <c r="EO252" s="51"/>
      <c r="EP252" s="51"/>
      <c r="EQ252" s="51"/>
      <c r="ER252" s="51"/>
      <c r="ES252" s="51"/>
      <c r="ET252" s="51"/>
      <c r="EU252" s="51"/>
      <c r="EV252" s="51"/>
      <c r="EW252" s="51"/>
      <c r="EX252" s="51"/>
      <c r="EY252" s="51"/>
      <c r="EZ252" s="51"/>
      <c r="FA252" s="51"/>
      <c r="FB252" s="51"/>
      <c r="FC252" s="51"/>
      <c r="FD252" s="51"/>
      <c r="FE252" s="51"/>
      <c r="FF252" s="51"/>
      <c r="FG252" s="51"/>
      <c r="FH252" s="51"/>
      <c r="FI252" s="51"/>
      <c r="FJ252" s="51"/>
      <c r="FK252" s="51"/>
      <c r="FL252" s="51"/>
      <c r="FM252" s="51"/>
      <c r="FN252" s="51"/>
      <c r="FO252" s="51"/>
      <c r="FP252" s="51"/>
      <c r="FQ252" s="51"/>
      <c r="FR252" s="51"/>
      <c r="FS252" s="51"/>
      <c r="FT252" s="51"/>
      <c r="FU252" s="51"/>
      <c r="FV252" s="51"/>
      <c r="FW252" s="51"/>
      <c r="FX252" s="51"/>
      <c r="FY252" s="51"/>
      <c r="FZ252" s="51"/>
      <c r="GA252" s="51"/>
      <c r="GB252" s="51"/>
      <c r="GC252" s="51"/>
      <c r="GD252" s="51"/>
      <c r="GE252" s="51"/>
      <c r="GF252" s="51"/>
      <c r="GG252" s="51"/>
      <c r="GH252" s="51"/>
      <c r="GI252" s="51"/>
      <c r="GJ252" s="51"/>
      <c r="GK252" s="51"/>
      <c r="GL252" s="51"/>
      <c r="GM252" s="51"/>
      <c r="GN252" s="51"/>
      <c r="GO252" s="51"/>
      <c r="GP252" s="51"/>
      <c r="GQ252" s="51"/>
      <c r="GR252" s="51"/>
      <c r="GS252" s="51"/>
      <c r="GT252" s="51"/>
      <c r="GU252" s="51"/>
      <c r="GV252" s="51"/>
      <c r="GW252" s="51"/>
      <c r="GX252" s="51"/>
      <c r="GY252" s="51"/>
      <c r="GZ252" s="51"/>
      <c r="HA252" s="51"/>
      <c r="HB252" s="51"/>
      <c r="HC252" s="51"/>
      <c r="HD252" s="51"/>
      <c r="HE252" s="51"/>
      <c r="HF252" s="51"/>
      <c r="HG252" s="51"/>
      <c r="HH252" s="51"/>
      <c r="HI252" s="51"/>
      <c r="HJ252" s="51"/>
      <c r="HK252" s="51"/>
      <c r="HL252" s="51"/>
    </row>
    <row r="253" spans="1:220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  <c r="DT253" s="51"/>
      <c r="DU253" s="51"/>
      <c r="DV253" s="51"/>
      <c r="DW253" s="51"/>
      <c r="DX253" s="51"/>
      <c r="DY253" s="51"/>
      <c r="DZ253" s="51"/>
      <c r="EA253" s="51"/>
      <c r="EB253" s="51"/>
      <c r="EC253" s="51"/>
      <c r="ED253" s="51"/>
      <c r="EE253" s="51"/>
      <c r="EF253" s="51"/>
      <c r="EG253" s="51"/>
      <c r="EH253" s="51"/>
      <c r="EI253" s="51"/>
      <c r="EJ253" s="51"/>
      <c r="EK253" s="51"/>
      <c r="EL253" s="51"/>
      <c r="EM253" s="51"/>
      <c r="EN253" s="51"/>
      <c r="EO253" s="51"/>
      <c r="EP253" s="51"/>
      <c r="EQ253" s="51"/>
      <c r="ER253" s="51"/>
      <c r="ES253" s="51"/>
      <c r="ET253" s="51"/>
      <c r="EU253" s="51"/>
      <c r="EV253" s="51"/>
      <c r="EW253" s="51"/>
      <c r="EX253" s="51"/>
      <c r="EY253" s="51"/>
      <c r="EZ253" s="51"/>
      <c r="FA253" s="51"/>
      <c r="FB253" s="51"/>
      <c r="FC253" s="51"/>
      <c r="FD253" s="51"/>
      <c r="FE253" s="51"/>
      <c r="FF253" s="51"/>
      <c r="FG253" s="51"/>
      <c r="FH253" s="51"/>
      <c r="FI253" s="51"/>
      <c r="FJ253" s="51"/>
      <c r="FK253" s="51"/>
      <c r="FL253" s="51"/>
      <c r="FM253" s="51"/>
      <c r="FN253" s="51"/>
      <c r="FO253" s="51"/>
      <c r="FP253" s="51"/>
      <c r="FQ253" s="51"/>
      <c r="FR253" s="51"/>
      <c r="FS253" s="51"/>
      <c r="FT253" s="51"/>
      <c r="FU253" s="51"/>
      <c r="FV253" s="51"/>
      <c r="FW253" s="51"/>
      <c r="FX253" s="51"/>
      <c r="FY253" s="51"/>
      <c r="FZ253" s="51"/>
      <c r="GA253" s="51"/>
      <c r="GB253" s="51"/>
      <c r="GC253" s="51"/>
      <c r="GD253" s="51"/>
      <c r="GE253" s="51"/>
      <c r="GF253" s="51"/>
      <c r="GG253" s="51"/>
      <c r="GH253" s="51"/>
      <c r="GI253" s="51"/>
      <c r="GJ253" s="51"/>
      <c r="GK253" s="51"/>
      <c r="GL253" s="51"/>
      <c r="GM253" s="51"/>
      <c r="GN253" s="51"/>
      <c r="GO253" s="51"/>
      <c r="GP253" s="51"/>
      <c r="GQ253" s="51"/>
      <c r="GR253" s="51"/>
      <c r="GS253" s="51"/>
      <c r="GT253" s="51"/>
      <c r="GU253" s="51"/>
      <c r="GV253" s="51"/>
      <c r="GW253" s="51"/>
      <c r="GX253" s="51"/>
      <c r="GY253" s="51"/>
      <c r="GZ253" s="51"/>
      <c r="HA253" s="51"/>
      <c r="HB253" s="51"/>
      <c r="HC253" s="51"/>
      <c r="HD253" s="51"/>
      <c r="HE253" s="51"/>
      <c r="HF253" s="51"/>
      <c r="HG253" s="51"/>
      <c r="HH253" s="51"/>
      <c r="HI253" s="51"/>
      <c r="HJ253" s="51"/>
      <c r="HK253" s="51"/>
      <c r="HL253" s="51"/>
    </row>
    <row r="254" spans="1:220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  <c r="DT254" s="51"/>
      <c r="DU254" s="51"/>
      <c r="DV254" s="51"/>
      <c r="DW254" s="51"/>
      <c r="DX254" s="51"/>
      <c r="DY254" s="51"/>
      <c r="DZ254" s="51"/>
      <c r="EA254" s="51"/>
      <c r="EB254" s="51"/>
      <c r="EC254" s="51"/>
      <c r="ED254" s="51"/>
      <c r="EE254" s="51"/>
      <c r="EF254" s="51"/>
      <c r="EG254" s="51"/>
      <c r="EH254" s="51"/>
      <c r="EI254" s="51"/>
      <c r="EJ254" s="51"/>
      <c r="EK254" s="51"/>
      <c r="EL254" s="51"/>
      <c r="EM254" s="51"/>
      <c r="EN254" s="51"/>
      <c r="EO254" s="51"/>
      <c r="EP254" s="51"/>
      <c r="EQ254" s="51"/>
      <c r="ER254" s="51"/>
      <c r="ES254" s="51"/>
      <c r="ET254" s="51"/>
      <c r="EU254" s="51"/>
      <c r="EV254" s="51"/>
      <c r="EW254" s="51"/>
      <c r="EX254" s="51"/>
      <c r="EY254" s="51"/>
      <c r="EZ254" s="51"/>
      <c r="FA254" s="51"/>
      <c r="FB254" s="51"/>
      <c r="FC254" s="51"/>
      <c r="FD254" s="51"/>
      <c r="FE254" s="51"/>
      <c r="FF254" s="51"/>
      <c r="FG254" s="51"/>
      <c r="FH254" s="51"/>
      <c r="FI254" s="51"/>
      <c r="FJ254" s="51"/>
      <c r="FK254" s="51"/>
      <c r="FL254" s="51"/>
      <c r="FM254" s="51"/>
      <c r="FN254" s="51"/>
      <c r="FO254" s="51"/>
      <c r="FP254" s="51"/>
      <c r="FQ254" s="51"/>
      <c r="FR254" s="51"/>
      <c r="FS254" s="51"/>
      <c r="FT254" s="51"/>
      <c r="FU254" s="51"/>
      <c r="FV254" s="51"/>
      <c r="FW254" s="51"/>
      <c r="FX254" s="51"/>
      <c r="FY254" s="51"/>
      <c r="FZ254" s="51"/>
      <c r="GA254" s="51"/>
      <c r="GB254" s="51"/>
      <c r="GC254" s="51"/>
      <c r="GD254" s="51"/>
      <c r="GE254" s="51"/>
      <c r="GF254" s="51"/>
      <c r="GG254" s="51"/>
      <c r="GH254" s="51"/>
      <c r="GI254" s="51"/>
      <c r="GJ254" s="51"/>
      <c r="GK254" s="51"/>
      <c r="GL254" s="51"/>
      <c r="GM254" s="51"/>
      <c r="GN254" s="51"/>
      <c r="GO254" s="51"/>
      <c r="GP254" s="51"/>
      <c r="GQ254" s="51"/>
      <c r="GR254" s="51"/>
      <c r="GS254" s="51"/>
      <c r="GT254" s="51"/>
      <c r="GU254" s="51"/>
      <c r="GV254" s="51"/>
      <c r="GW254" s="51"/>
      <c r="GX254" s="51"/>
      <c r="GY254" s="51"/>
      <c r="GZ254" s="51"/>
      <c r="HA254" s="51"/>
      <c r="HB254" s="51"/>
      <c r="HC254" s="51"/>
      <c r="HD254" s="51"/>
      <c r="HE254" s="51"/>
      <c r="HF254" s="51"/>
      <c r="HG254" s="51"/>
      <c r="HH254" s="51"/>
      <c r="HI254" s="51"/>
      <c r="HJ254" s="51"/>
      <c r="HK254" s="51"/>
      <c r="HL254" s="51"/>
    </row>
    <row r="255" spans="1:220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51"/>
      <c r="CS255" s="51"/>
      <c r="CT255" s="51"/>
      <c r="CU255" s="51"/>
      <c r="CV255" s="51"/>
      <c r="CW255" s="51"/>
      <c r="CX255" s="51"/>
      <c r="CY255" s="51"/>
      <c r="CZ255" s="51"/>
      <c r="DA255" s="51"/>
      <c r="DB255" s="51"/>
      <c r="DC255" s="51"/>
      <c r="DD255" s="51"/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51"/>
      <c r="DQ255" s="51"/>
      <c r="DR255" s="51"/>
      <c r="DS255" s="51"/>
      <c r="DT255" s="51"/>
      <c r="DU255" s="51"/>
      <c r="DV255" s="51"/>
      <c r="DW255" s="51"/>
      <c r="DX255" s="51"/>
      <c r="DY255" s="51"/>
      <c r="DZ255" s="51"/>
      <c r="EA255" s="51"/>
      <c r="EB255" s="51"/>
      <c r="EC255" s="51"/>
      <c r="ED255" s="51"/>
      <c r="EE255" s="51"/>
      <c r="EF255" s="51"/>
      <c r="EG255" s="51"/>
      <c r="EH255" s="51"/>
      <c r="EI255" s="51"/>
      <c r="EJ255" s="51"/>
      <c r="EK255" s="51"/>
      <c r="EL255" s="51"/>
      <c r="EM255" s="51"/>
      <c r="EN255" s="51"/>
      <c r="EO255" s="51"/>
      <c r="EP255" s="51"/>
      <c r="EQ255" s="51"/>
      <c r="ER255" s="51"/>
      <c r="ES255" s="51"/>
      <c r="ET255" s="51"/>
      <c r="EU255" s="51"/>
      <c r="EV255" s="51"/>
      <c r="EW255" s="51"/>
      <c r="EX255" s="51"/>
      <c r="EY255" s="51"/>
      <c r="EZ255" s="51"/>
      <c r="FA255" s="51"/>
      <c r="FB255" s="51"/>
      <c r="FC255" s="51"/>
      <c r="FD255" s="51"/>
      <c r="FE255" s="51"/>
      <c r="FF255" s="51"/>
      <c r="FG255" s="51"/>
      <c r="FH255" s="51"/>
      <c r="FI255" s="51"/>
      <c r="FJ255" s="51"/>
      <c r="FK255" s="51"/>
      <c r="FL255" s="51"/>
      <c r="FM255" s="51"/>
      <c r="FN255" s="51"/>
      <c r="FO255" s="51"/>
      <c r="FP255" s="51"/>
      <c r="FQ255" s="51"/>
      <c r="FR255" s="51"/>
      <c r="FS255" s="51"/>
      <c r="FT255" s="51"/>
      <c r="FU255" s="51"/>
      <c r="FV255" s="51"/>
      <c r="FW255" s="51"/>
      <c r="FX255" s="51"/>
      <c r="FY255" s="51"/>
      <c r="FZ255" s="51"/>
      <c r="GA255" s="51"/>
      <c r="GB255" s="51"/>
      <c r="GC255" s="51"/>
      <c r="GD255" s="51"/>
      <c r="GE255" s="51"/>
      <c r="GF255" s="51"/>
      <c r="GG255" s="51"/>
      <c r="GH255" s="51"/>
      <c r="GI255" s="51"/>
      <c r="GJ255" s="51"/>
      <c r="GK255" s="51"/>
      <c r="GL255" s="51"/>
      <c r="GM255" s="51"/>
      <c r="GN255" s="51"/>
      <c r="GO255" s="51"/>
      <c r="GP255" s="51"/>
      <c r="GQ255" s="51"/>
      <c r="GR255" s="51"/>
      <c r="GS255" s="51"/>
      <c r="GT255" s="51"/>
      <c r="GU255" s="51"/>
      <c r="GV255" s="51"/>
      <c r="GW255" s="51"/>
      <c r="GX255" s="51"/>
      <c r="GY255" s="51"/>
      <c r="GZ255" s="51"/>
      <c r="HA255" s="51"/>
      <c r="HB255" s="51"/>
      <c r="HC255" s="51"/>
      <c r="HD255" s="51"/>
      <c r="HE255" s="51"/>
      <c r="HF255" s="51"/>
      <c r="HG255" s="51"/>
      <c r="HH255" s="51"/>
      <c r="HI255" s="51"/>
      <c r="HJ255" s="51"/>
      <c r="HK255" s="51"/>
      <c r="HL255" s="51"/>
    </row>
    <row r="256" spans="1:220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51"/>
      <c r="CS256" s="51"/>
      <c r="CT256" s="51"/>
      <c r="CU256" s="51"/>
      <c r="CV256" s="51"/>
      <c r="CW256" s="51"/>
      <c r="CX256" s="51"/>
      <c r="CY256" s="51"/>
      <c r="CZ256" s="51"/>
      <c r="DA256" s="51"/>
      <c r="DB256" s="51"/>
      <c r="DC256" s="51"/>
      <c r="DD256" s="51"/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51"/>
      <c r="DQ256" s="51"/>
      <c r="DR256" s="51"/>
      <c r="DS256" s="51"/>
      <c r="DT256" s="51"/>
      <c r="DU256" s="51"/>
      <c r="DV256" s="51"/>
      <c r="DW256" s="51"/>
      <c r="DX256" s="51"/>
      <c r="DY256" s="51"/>
      <c r="DZ256" s="51"/>
      <c r="EA256" s="51"/>
      <c r="EB256" s="51"/>
      <c r="EC256" s="51"/>
      <c r="ED256" s="51"/>
      <c r="EE256" s="51"/>
      <c r="EF256" s="51"/>
      <c r="EG256" s="51"/>
      <c r="EH256" s="51"/>
      <c r="EI256" s="51"/>
      <c r="EJ256" s="51"/>
      <c r="EK256" s="51"/>
      <c r="EL256" s="51"/>
      <c r="EM256" s="51"/>
      <c r="EN256" s="51"/>
      <c r="EO256" s="51"/>
      <c r="EP256" s="51"/>
      <c r="EQ256" s="51"/>
      <c r="ER256" s="51"/>
      <c r="ES256" s="51"/>
      <c r="ET256" s="51"/>
      <c r="EU256" s="51"/>
      <c r="EV256" s="51"/>
      <c r="EW256" s="51"/>
      <c r="EX256" s="51"/>
      <c r="EY256" s="51"/>
      <c r="EZ256" s="51"/>
      <c r="FA256" s="51"/>
      <c r="FB256" s="51"/>
      <c r="FC256" s="51"/>
      <c r="FD256" s="51"/>
      <c r="FE256" s="51"/>
      <c r="FF256" s="51"/>
      <c r="FG256" s="51"/>
      <c r="FH256" s="51"/>
      <c r="FI256" s="51"/>
      <c r="FJ256" s="51"/>
      <c r="FK256" s="51"/>
      <c r="FL256" s="51"/>
      <c r="FM256" s="51"/>
      <c r="FN256" s="51"/>
      <c r="FO256" s="51"/>
      <c r="FP256" s="51"/>
      <c r="FQ256" s="51"/>
      <c r="FR256" s="51"/>
      <c r="FS256" s="51"/>
      <c r="FT256" s="51"/>
      <c r="FU256" s="51"/>
      <c r="FV256" s="51"/>
      <c r="FW256" s="51"/>
      <c r="FX256" s="51"/>
      <c r="FY256" s="51"/>
      <c r="FZ256" s="51"/>
      <c r="GA256" s="51"/>
      <c r="GB256" s="51"/>
      <c r="GC256" s="51"/>
      <c r="GD256" s="51"/>
      <c r="GE256" s="51"/>
      <c r="GF256" s="51"/>
      <c r="GG256" s="51"/>
      <c r="GH256" s="51"/>
      <c r="GI256" s="51"/>
      <c r="GJ256" s="51"/>
      <c r="GK256" s="51"/>
      <c r="GL256" s="51"/>
      <c r="GM256" s="51"/>
      <c r="GN256" s="51"/>
      <c r="GO256" s="51"/>
      <c r="GP256" s="51"/>
      <c r="GQ256" s="51"/>
      <c r="GR256" s="51"/>
      <c r="GS256" s="51"/>
      <c r="GT256" s="51"/>
      <c r="GU256" s="51"/>
      <c r="GV256" s="51"/>
      <c r="GW256" s="51"/>
      <c r="GX256" s="51"/>
      <c r="GY256" s="51"/>
      <c r="GZ256" s="51"/>
      <c r="HA256" s="51"/>
      <c r="HB256" s="51"/>
      <c r="HC256" s="51"/>
      <c r="HD256" s="51"/>
      <c r="HE256" s="51"/>
      <c r="HF256" s="51"/>
      <c r="HG256" s="51"/>
      <c r="HH256" s="51"/>
      <c r="HI256" s="51"/>
      <c r="HJ256" s="51"/>
      <c r="HK256" s="51"/>
      <c r="HL256" s="51"/>
    </row>
    <row r="257" spans="1:220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1"/>
      <c r="CR257" s="51"/>
      <c r="CS257" s="51"/>
      <c r="CT257" s="51"/>
      <c r="CU257" s="51"/>
      <c r="CV257" s="51"/>
      <c r="CW257" s="51"/>
      <c r="CX257" s="51"/>
      <c r="CY257" s="51"/>
      <c r="CZ257" s="51"/>
      <c r="DA257" s="51"/>
      <c r="DB257" s="51"/>
      <c r="DC257" s="51"/>
      <c r="DD257" s="51"/>
      <c r="DE257" s="51"/>
      <c r="DF257" s="51"/>
      <c r="DG257" s="51"/>
      <c r="DH257" s="51"/>
      <c r="DI257" s="51"/>
      <c r="DJ257" s="51"/>
      <c r="DK257" s="51"/>
      <c r="DL257" s="51"/>
      <c r="DM257" s="51"/>
      <c r="DN257" s="51"/>
      <c r="DO257" s="51"/>
      <c r="DP257" s="51"/>
      <c r="DQ257" s="51"/>
      <c r="DR257" s="51"/>
      <c r="DS257" s="51"/>
      <c r="DT257" s="51"/>
      <c r="DU257" s="51"/>
      <c r="DV257" s="51"/>
      <c r="DW257" s="51"/>
      <c r="DX257" s="51"/>
      <c r="DY257" s="51"/>
      <c r="DZ257" s="51"/>
      <c r="EA257" s="51"/>
      <c r="EB257" s="51"/>
      <c r="EC257" s="51"/>
      <c r="ED257" s="51"/>
      <c r="EE257" s="51"/>
      <c r="EF257" s="51"/>
      <c r="EG257" s="51"/>
      <c r="EH257" s="51"/>
      <c r="EI257" s="51"/>
      <c r="EJ257" s="51"/>
      <c r="EK257" s="51"/>
      <c r="EL257" s="51"/>
      <c r="EM257" s="51"/>
      <c r="EN257" s="51"/>
      <c r="EO257" s="51"/>
      <c r="EP257" s="51"/>
      <c r="EQ257" s="51"/>
      <c r="ER257" s="51"/>
      <c r="ES257" s="51"/>
      <c r="ET257" s="51"/>
      <c r="EU257" s="51"/>
      <c r="EV257" s="51"/>
      <c r="EW257" s="51"/>
      <c r="EX257" s="51"/>
      <c r="EY257" s="51"/>
      <c r="EZ257" s="51"/>
      <c r="FA257" s="51"/>
      <c r="FB257" s="51"/>
      <c r="FC257" s="51"/>
      <c r="FD257" s="51"/>
      <c r="FE257" s="51"/>
      <c r="FF257" s="51"/>
      <c r="FG257" s="51"/>
      <c r="FH257" s="51"/>
      <c r="FI257" s="51"/>
      <c r="FJ257" s="51"/>
      <c r="FK257" s="51"/>
      <c r="FL257" s="51"/>
      <c r="FM257" s="51"/>
      <c r="FN257" s="51"/>
      <c r="FO257" s="51"/>
      <c r="FP257" s="51"/>
      <c r="FQ257" s="51"/>
      <c r="FR257" s="51"/>
      <c r="FS257" s="51"/>
      <c r="FT257" s="51"/>
      <c r="FU257" s="51"/>
      <c r="FV257" s="51"/>
      <c r="FW257" s="51"/>
      <c r="FX257" s="51"/>
      <c r="FY257" s="51"/>
      <c r="FZ257" s="51"/>
      <c r="GA257" s="51"/>
      <c r="GB257" s="51"/>
      <c r="GC257" s="51"/>
      <c r="GD257" s="51"/>
      <c r="GE257" s="51"/>
      <c r="GF257" s="51"/>
      <c r="GG257" s="51"/>
      <c r="GH257" s="51"/>
      <c r="GI257" s="51"/>
      <c r="GJ257" s="51"/>
      <c r="GK257" s="51"/>
      <c r="GL257" s="51"/>
      <c r="GM257" s="51"/>
      <c r="GN257" s="51"/>
      <c r="GO257" s="51"/>
      <c r="GP257" s="51"/>
      <c r="GQ257" s="51"/>
      <c r="GR257" s="51"/>
      <c r="GS257" s="51"/>
      <c r="GT257" s="51"/>
      <c r="GU257" s="51"/>
      <c r="GV257" s="51"/>
      <c r="GW257" s="51"/>
      <c r="GX257" s="51"/>
      <c r="GY257" s="51"/>
      <c r="GZ257" s="51"/>
      <c r="HA257" s="51"/>
      <c r="HB257" s="51"/>
      <c r="HC257" s="51"/>
      <c r="HD257" s="51"/>
      <c r="HE257" s="51"/>
      <c r="HF257" s="51"/>
      <c r="HG257" s="51"/>
      <c r="HH257" s="51"/>
      <c r="HI257" s="51"/>
      <c r="HJ257" s="51"/>
      <c r="HK257" s="51"/>
      <c r="HL257" s="51"/>
    </row>
    <row r="258" spans="1:220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/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51"/>
      <c r="DQ258" s="51"/>
      <c r="DR258" s="51"/>
      <c r="DS258" s="51"/>
      <c r="DT258" s="51"/>
      <c r="DU258" s="51"/>
      <c r="DV258" s="51"/>
      <c r="DW258" s="51"/>
      <c r="DX258" s="51"/>
      <c r="DY258" s="51"/>
      <c r="DZ258" s="51"/>
      <c r="EA258" s="51"/>
      <c r="EB258" s="51"/>
      <c r="EC258" s="51"/>
      <c r="ED258" s="51"/>
      <c r="EE258" s="51"/>
      <c r="EF258" s="51"/>
      <c r="EG258" s="51"/>
      <c r="EH258" s="51"/>
      <c r="EI258" s="51"/>
      <c r="EJ258" s="51"/>
      <c r="EK258" s="51"/>
      <c r="EL258" s="51"/>
      <c r="EM258" s="51"/>
      <c r="EN258" s="51"/>
      <c r="EO258" s="51"/>
      <c r="EP258" s="51"/>
      <c r="EQ258" s="51"/>
      <c r="ER258" s="51"/>
      <c r="ES258" s="51"/>
      <c r="ET258" s="51"/>
      <c r="EU258" s="51"/>
      <c r="EV258" s="51"/>
      <c r="EW258" s="51"/>
      <c r="EX258" s="51"/>
      <c r="EY258" s="51"/>
      <c r="EZ258" s="51"/>
      <c r="FA258" s="51"/>
      <c r="FB258" s="51"/>
      <c r="FC258" s="51"/>
      <c r="FD258" s="51"/>
      <c r="FE258" s="51"/>
      <c r="FF258" s="51"/>
      <c r="FG258" s="51"/>
      <c r="FH258" s="51"/>
      <c r="FI258" s="51"/>
      <c r="FJ258" s="51"/>
      <c r="FK258" s="51"/>
      <c r="FL258" s="51"/>
      <c r="FM258" s="51"/>
      <c r="FN258" s="51"/>
      <c r="FO258" s="51"/>
      <c r="FP258" s="51"/>
      <c r="FQ258" s="51"/>
      <c r="FR258" s="51"/>
      <c r="FS258" s="51"/>
      <c r="FT258" s="51"/>
      <c r="FU258" s="51"/>
      <c r="FV258" s="51"/>
      <c r="FW258" s="51"/>
      <c r="FX258" s="51"/>
      <c r="FY258" s="51"/>
      <c r="FZ258" s="51"/>
      <c r="GA258" s="51"/>
      <c r="GB258" s="51"/>
      <c r="GC258" s="51"/>
      <c r="GD258" s="51"/>
      <c r="GE258" s="51"/>
      <c r="GF258" s="51"/>
      <c r="GG258" s="51"/>
      <c r="GH258" s="51"/>
      <c r="GI258" s="51"/>
      <c r="GJ258" s="51"/>
      <c r="GK258" s="51"/>
      <c r="GL258" s="51"/>
      <c r="GM258" s="51"/>
      <c r="GN258" s="51"/>
      <c r="GO258" s="51"/>
      <c r="GP258" s="51"/>
      <c r="GQ258" s="51"/>
      <c r="GR258" s="51"/>
      <c r="GS258" s="51"/>
      <c r="GT258" s="51"/>
      <c r="GU258" s="51"/>
      <c r="GV258" s="51"/>
      <c r="GW258" s="51"/>
      <c r="GX258" s="51"/>
      <c r="GY258" s="51"/>
      <c r="GZ258" s="51"/>
      <c r="HA258" s="51"/>
      <c r="HB258" s="51"/>
      <c r="HC258" s="51"/>
      <c r="HD258" s="51"/>
      <c r="HE258" s="51"/>
      <c r="HF258" s="51"/>
      <c r="HG258" s="51"/>
      <c r="HH258" s="51"/>
      <c r="HI258" s="51"/>
      <c r="HJ258" s="51"/>
      <c r="HK258" s="51"/>
      <c r="HL258" s="51"/>
    </row>
    <row r="259" spans="1:220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1"/>
      <c r="CR259" s="51"/>
      <c r="CS259" s="51"/>
      <c r="CT259" s="51"/>
      <c r="CU259" s="51"/>
      <c r="CV259" s="51"/>
      <c r="CW259" s="51"/>
      <c r="CX259" s="51"/>
      <c r="CY259" s="51"/>
      <c r="CZ259" s="51"/>
      <c r="DA259" s="51"/>
      <c r="DB259" s="51"/>
      <c r="DC259" s="51"/>
      <c r="DD259" s="51"/>
      <c r="DE259" s="51"/>
      <c r="DF259" s="51"/>
      <c r="DG259" s="51"/>
      <c r="DH259" s="51"/>
      <c r="DI259" s="51"/>
      <c r="DJ259" s="51"/>
      <c r="DK259" s="51"/>
      <c r="DL259" s="51"/>
      <c r="DM259" s="51"/>
      <c r="DN259" s="51"/>
      <c r="DO259" s="51"/>
      <c r="DP259" s="51"/>
      <c r="DQ259" s="51"/>
      <c r="DR259" s="51"/>
      <c r="DS259" s="51"/>
      <c r="DT259" s="51"/>
      <c r="DU259" s="51"/>
      <c r="DV259" s="51"/>
      <c r="DW259" s="51"/>
      <c r="DX259" s="51"/>
      <c r="DY259" s="51"/>
      <c r="DZ259" s="51"/>
      <c r="EA259" s="51"/>
      <c r="EB259" s="51"/>
      <c r="EC259" s="51"/>
      <c r="ED259" s="51"/>
      <c r="EE259" s="51"/>
      <c r="EF259" s="51"/>
      <c r="EG259" s="51"/>
      <c r="EH259" s="51"/>
      <c r="EI259" s="51"/>
      <c r="EJ259" s="51"/>
      <c r="EK259" s="51"/>
      <c r="EL259" s="51"/>
      <c r="EM259" s="51"/>
      <c r="EN259" s="51"/>
      <c r="EO259" s="51"/>
      <c r="EP259" s="51"/>
      <c r="EQ259" s="51"/>
      <c r="ER259" s="51"/>
      <c r="ES259" s="51"/>
      <c r="ET259" s="51"/>
      <c r="EU259" s="51"/>
      <c r="EV259" s="51"/>
      <c r="EW259" s="51"/>
      <c r="EX259" s="51"/>
      <c r="EY259" s="51"/>
      <c r="EZ259" s="51"/>
      <c r="FA259" s="51"/>
      <c r="FB259" s="51"/>
      <c r="FC259" s="51"/>
      <c r="FD259" s="51"/>
      <c r="FE259" s="51"/>
      <c r="FF259" s="51"/>
      <c r="FG259" s="51"/>
      <c r="FH259" s="51"/>
      <c r="FI259" s="51"/>
      <c r="FJ259" s="51"/>
      <c r="FK259" s="51"/>
      <c r="FL259" s="51"/>
      <c r="FM259" s="51"/>
      <c r="FN259" s="51"/>
      <c r="FO259" s="51"/>
      <c r="FP259" s="51"/>
      <c r="FQ259" s="51"/>
      <c r="FR259" s="51"/>
      <c r="FS259" s="51"/>
      <c r="FT259" s="51"/>
      <c r="FU259" s="51"/>
      <c r="FV259" s="51"/>
      <c r="FW259" s="51"/>
      <c r="FX259" s="51"/>
      <c r="FY259" s="51"/>
      <c r="FZ259" s="51"/>
      <c r="GA259" s="51"/>
      <c r="GB259" s="51"/>
      <c r="GC259" s="51"/>
      <c r="GD259" s="51"/>
      <c r="GE259" s="51"/>
      <c r="GF259" s="51"/>
      <c r="GG259" s="51"/>
      <c r="GH259" s="51"/>
      <c r="GI259" s="51"/>
      <c r="GJ259" s="51"/>
      <c r="GK259" s="51"/>
      <c r="GL259" s="51"/>
      <c r="GM259" s="51"/>
      <c r="GN259" s="51"/>
      <c r="GO259" s="51"/>
      <c r="GP259" s="51"/>
      <c r="GQ259" s="51"/>
      <c r="GR259" s="51"/>
      <c r="GS259" s="51"/>
      <c r="GT259" s="51"/>
      <c r="GU259" s="51"/>
      <c r="GV259" s="51"/>
      <c r="GW259" s="51"/>
      <c r="GX259" s="51"/>
      <c r="GY259" s="51"/>
      <c r="GZ259" s="51"/>
      <c r="HA259" s="51"/>
      <c r="HB259" s="51"/>
      <c r="HC259" s="51"/>
      <c r="HD259" s="51"/>
      <c r="HE259" s="51"/>
      <c r="HF259" s="51"/>
      <c r="HG259" s="51"/>
      <c r="HH259" s="51"/>
      <c r="HI259" s="51"/>
      <c r="HJ259" s="51"/>
      <c r="HK259" s="51"/>
      <c r="HL259" s="51"/>
    </row>
    <row r="260" spans="1:220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  <c r="CZ260" s="51"/>
      <c r="DA260" s="51"/>
      <c r="DB260" s="51"/>
      <c r="DC260" s="51"/>
      <c r="DD260" s="51"/>
      <c r="DE260" s="51"/>
      <c r="DF260" s="51"/>
      <c r="DG260" s="51"/>
      <c r="DH260" s="51"/>
      <c r="DI260" s="51"/>
      <c r="DJ260" s="51"/>
      <c r="DK260" s="51"/>
      <c r="DL260" s="51"/>
      <c r="DM260" s="51"/>
      <c r="DN260" s="51"/>
      <c r="DO260" s="51"/>
      <c r="DP260" s="51"/>
      <c r="DQ260" s="51"/>
      <c r="DR260" s="51"/>
      <c r="DS260" s="51"/>
      <c r="DT260" s="51"/>
      <c r="DU260" s="51"/>
      <c r="DV260" s="51"/>
      <c r="DW260" s="51"/>
      <c r="DX260" s="51"/>
      <c r="DY260" s="51"/>
      <c r="DZ260" s="51"/>
      <c r="EA260" s="51"/>
      <c r="EB260" s="51"/>
      <c r="EC260" s="51"/>
      <c r="ED260" s="51"/>
      <c r="EE260" s="51"/>
      <c r="EF260" s="51"/>
      <c r="EG260" s="51"/>
      <c r="EH260" s="51"/>
      <c r="EI260" s="51"/>
      <c r="EJ260" s="51"/>
      <c r="EK260" s="51"/>
      <c r="EL260" s="51"/>
      <c r="EM260" s="51"/>
      <c r="EN260" s="51"/>
      <c r="EO260" s="51"/>
      <c r="EP260" s="51"/>
      <c r="EQ260" s="51"/>
      <c r="ER260" s="51"/>
      <c r="ES260" s="51"/>
      <c r="ET260" s="51"/>
      <c r="EU260" s="51"/>
      <c r="EV260" s="51"/>
      <c r="EW260" s="51"/>
      <c r="EX260" s="51"/>
      <c r="EY260" s="51"/>
      <c r="EZ260" s="51"/>
      <c r="FA260" s="51"/>
      <c r="FB260" s="51"/>
      <c r="FC260" s="51"/>
      <c r="FD260" s="51"/>
      <c r="FE260" s="51"/>
      <c r="FF260" s="51"/>
      <c r="FG260" s="51"/>
      <c r="FH260" s="51"/>
      <c r="FI260" s="51"/>
      <c r="FJ260" s="51"/>
      <c r="FK260" s="51"/>
      <c r="FL260" s="51"/>
      <c r="FM260" s="51"/>
      <c r="FN260" s="51"/>
      <c r="FO260" s="51"/>
      <c r="FP260" s="51"/>
      <c r="FQ260" s="51"/>
      <c r="FR260" s="51"/>
      <c r="FS260" s="51"/>
      <c r="FT260" s="51"/>
      <c r="FU260" s="51"/>
      <c r="FV260" s="51"/>
      <c r="FW260" s="51"/>
      <c r="FX260" s="51"/>
      <c r="FY260" s="51"/>
      <c r="FZ260" s="51"/>
      <c r="GA260" s="51"/>
      <c r="GB260" s="51"/>
      <c r="GC260" s="51"/>
      <c r="GD260" s="51"/>
      <c r="GE260" s="51"/>
      <c r="GF260" s="51"/>
      <c r="GG260" s="51"/>
      <c r="GH260" s="51"/>
      <c r="GI260" s="51"/>
      <c r="GJ260" s="51"/>
      <c r="GK260" s="51"/>
      <c r="GL260" s="51"/>
      <c r="GM260" s="51"/>
      <c r="GN260" s="51"/>
      <c r="GO260" s="51"/>
      <c r="GP260" s="51"/>
      <c r="GQ260" s="51"/>
      <c r="GR260" s="51"/>
      <c r="GS260" s="51"/>
      <c r="GT260" s="51"/>
      <c r="GU260" s="51"/>
      <c r="GV260" s="51"/>
      <c r="GW260" s="51"/>
      <c r="GX260" s="51"/>
      <c r="GY260" s="51"/>
      <c r="GZ260" s="51"/>
      <c r="HA260" s="51"/>
      <c r="HB260" s="51"/>
      <c r="HC260" s="51"/>
      <c r="HD260" s="51"/>
      <c r="HE260" s="51"/>
      <c r="HF260" s="51"/>
      <c r="HG260" s="51"/>
      <c r="HH260" s="51"/>
      <c r="HI260" s="51"/>
      <c r="HJ260" s="51"/>
      <c r="HK260" s="51"/>
      <c r="HL260" s="51"/>
    </row>
    <row r="261" spans="1:220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1"/>
      <c r="CR261" s="51"/>
      <c r="CS261" s="51"/>
      <c r="CT261" s="51"/>
      <c r="CU261" s="51"/>
      <c r="CV261" s="51"/>
      <c r="CW261" s="51"/>
      <c r="CX261" s="51"/>
      <c r="CY261" s="51"/>
      <c r="CZ261" s="51"/>
      <c r="DA261" s="51"/>
      <c r="DB261" s="51"/>
      <c r="DC261" s="51"/>
      <c r="DD261" s="51"/>
      <c r="DE261" s="51"/>
      <c r="DF261" s="51"/>
      <c r="DG261" s="51"/>
      <c r="DH261" s="51"/>
      <c r="DI261" s="51"/>
      <c r="DJ261" s="51"/>
      <c r="DK261" s="51"/>
      <c r="DL261" s="51"/>
      <c r="DM261" s="51"/>
      <c r="DN261" s="51"/>
      <c r="DO261" s="51"/>
      <c r="DP261" s="51"/>
      <c r="DQ261" s="51"/>
      <c r="DR261" s="51"/>
      <c r="DS261" s="51"/>
      <c r="DT261" s="51"/>
      <c r="DU261" s="51"/>
      <c r="DV261" s="51"/>
      <c r="DW261" s="51"/>
      <c r="DX261" s="51"/>
      <c r="DY261" s="51"/>
      <c r="DZ261" s="51"/>
      <c r="EA261" s="51"/>
      <c r="EB261" s="51"/>
      <c r="EC261" s="51"/>
      <c r="ED261" s="51"/>
      <c r="EE261" s="51"/>
      <c r="EF261" s="51"/>
      <c r="EG261" s="51"/>
      <c r="EH261" s="51"/>
      <c r="EI261" s="51"/>
      <c r="EJ261" s="51"/>
      <c r="EK261" s="51"/>
      <c r="EL261" s="51"/>
      <c r="EM261" s="51"/>
      <c r="EN261" s="51"/>
      <c r="EO261" s="51"/>
      <c r="EP261" s="51"/>
      <c r="EQ261" s="51"/>
      <c r="ER261" s="51"/>
      <c r="ES261" s="51"/>
      <c r="ET261" s="51"/>
      <c r="EU261" s="51"/>
      <c r="EV261" s="51"/>
      <c r="EW261" s="51"/>
      <c r="EX261" s="51"/>
      <c r="EY261" s="51"/>
      <c r="EZ261" s="51"/>
      <c r="FA261" s="51"/>
      <c r="FB261" s="51"/>
      <c r="FC261" s="51"/>
      <c r="FD261" s="51"/>
      <c r="FE261" s="51"/>
      <c r="FF261" s="51"/>
      <c r="FG261" s="51"/>
      <c r="FH261" s="51"/>
      <c r="FI261" s="51"/>
      <c r="FJ261" s="51"/>
      <c r="FK261" s="51"/>
      <c r="FL261" s="51"/>
      <c r="FM261" s="51"/>
      <c r="FN261" s="51"/>
      <c r="FO261" s="51"/>
      <c r="FP261" s="51"/>
      <c r="FQ261" s="51"/>
      <c r="FR261" s="51"/>
      <c r="FS261" s="51"/>
      <c r="FT261" s="51"/>
      <c r="FU261" s="51"/>
      <c r="FV261" s="51"/>
      <c r="FW261" s="51"/>
      <c r="FX261" s="51"/>
      <c r="FY261" s="51"/>
      <c r="FZ261" s="51"/>
      <c r="GA261" s="51"/>
      <c r="GB261" s="51"/>
      <c r="GC261" s="51"/>
      <c r="GD261" s="51"/>
      <c r="GE261" s="51"/>
      <c r="GF261" s="51"/>
      <c r="GG261" s="51"/>
      <c r="GH261" s="51"/>
      <c r="GI261" s="51"/>
      <c r="GJ261" s="51"/>
      <c r="GK261" s="51"/>
      <c r="GL261" s="51"/>
      <c r="GM261" s="51"/>
      <c r="GN261" s="51"/>
      <c r="GO261" s="51"/>
      <c r="GP261" s="51"/>
      <c r="GQ261" s="51"/>
      <c r="GR261" s="51"/>
      <c r="GS261" s="51"/>
      <c r="GT261" s="51"/>
      <c r="GU261" s="51"/>
      <c r="GV261" s="51"/>
      <c r="GW261" s="51"/>
      <c r="GX261" s="51"/>
      <c r="GY261" s="51"/>
      <c r="GZ261" s="51"/>
      <c r="HA261" s="51"/>
      <c r="HB261" s="51"/>
      <c r="HC261" s="51"/>
      <c r="HD261" s="51"/>
      <c r="HE261" s="51"/>
      <c r="HF261" s="51"/>
      <c r="HG261" s="51"/>
      <c r="HH261" s="51"/>
      <c r="HI261" s="51"/>
      <c r="HJ261" s="51"/>
      <c r="HK261" s="51"/>
      <c r="HL261" s="51"/>
    </row>
    <row r="262" spans="1:220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1"/>
      <c r="CR262" s="51"/>
      <c r="CS262" s="51"/>
      <c r="CT262" s="51"/>
      <c r="CU262" s="51"/>
      <c r="CV262" s="51"/>
      <c r="CW262" s="51"/>
      <c r="CX262" s="51"/>
      <c r="CY262" s="51"/>
      <c r="CZ262" s="51"/>
      <c r="DA262" s="51"/>
      <c r="DB262" s="51"/>
      <c r="DC262" s="51"/>
      <c r="DD262" s="51"/>
      <c r="DE262" s="51"/>
      <c r="DF262" s="51"/>
      <c r="DG262" s="51"/>
      <c r="DH262" s="51"/>
      <c r="DI262" s="51"/>
      <c r="DJ262" s="51"/>
      <c r="DK262" s="51"/>
      <c r="DL262" s="51"/>
      <c r="DM262" s="51"/>
      <c r="DN262" s="51"/>
      <c r="DO262" s="51"/>
      <c r="DP262" s="51"/>
      <c r="DQ262" s="51"/>
      <c r="DR262" s="51"/>
      <c r="DS262" s="51"/>
      <c r="DT262" s="51"/>
      <c r="DU262" s="51"/>
      <c r="DV262" s="51"/>
      <c r="DW262" s="51"/>
      <c r="DX262" s="51"/>
      <c r="DY262" s="51"/>
      <c r="DZ262" s="51"/>
      <c r="EA262" s="51"/>
      <c r="EB262" s="51"/>
      <c r="EC262" s="51"/>
      <c r="ED262" s="51"/>
      <c r="EE262" s="51"/>
      <c r="EF262" s="51"/>
      <c r="EG262" s="51"/>
      <c r="EH262" s="51"/>
      <c r="EI262" s="51"/>
      <c r="EJ262" s="51"/>
      <c r="EK262" s="51"/>
      <c r="EL262" s="51"/>
      <c r="EM262" s="51"/>
      <c r="EN262" s="51"/>
      <c r="EO262" s="51"/>
      <c r="EP262" s="51"/>
      <c r="EQ262" s="51"/>
      <c r="ER262" s="51"/>
      <c r="ES262" s="51"/>
      <c r="ET262" s="51"/>
      <c r="EU262" s="51"/>
      <c r="EV262" s="51"/>
      <c r="EW262" s="51"/>
      <c r="EX262" s="51"/>
      <c r="EY262" s="51"/>
      <c r="EZ262" s="51"/>
      <c r="FA262" s="51"/>
      <c r="FB262" s="51"/>
      <c r="FC262" s="51"/>
      <c r="FD262" s="51"/>
      <c r="FE262" s="51"/>
      <c r="FF262" s="51"/>
      <c r="FG262" s="51"/>
      <c r="FH262" s="51"/>
      <c r="FI262" s="51"/>
      <c r="FJ262" s="51"/>
      <c r="FK262" s="51"/>
      <c r="FL262" s="51"/>
      <c r="FM262" s="51"/>
      <c r="FN262" s="51"/>
      <c r="FO262" s="51"/>
      <c r="FP262" s="51"/>
      <c r="FQ262" s="51"/>
      <c r="FR262" s="51"/>
      <c r="FS262" s="51"/>
      <c r="FT262" s="51"/>
      <c r="FU262" s="51"/>
      <c r="FV262" s="51"/>
      <c r="FW262" s="51"/>
      <c r="FX262" s="51"/>
      <c r="FY262" s="51"/>
      <c r="FZ262" s="51"/>
      <c r="GA262" s="51"/>
      <c r="GB262" s="51"/>
      <c r="GC262" s="51"/>
      <c r="GD262" s="51"/>
      <c r="GE262" s="51"/>
      <c r="GF262" s="51"/>
      <c r="GG262" s="51"/>
      <c r="GH262" s="51"/>
      <c r="GI262" s="51"/>
      <c r="GJ262" s="51"/>
      <c r="GK262" s="51"/>
      <c r="GL262" s="51"/>
      <c r="GM262" s="51"/>
      <c r="GN262" s="51"/>
      <c r="GO262" s="51"/>
      <c r="GP262" s="51"/>
      <c r="GQ262" s="51"/>
      <c r="GR262" s="51"/>
      <c r="GS262" s="51"/>
      <c r="GT262" s="51"/>
      <c r="GU262" s="51"/>
      <c r="GV262" s="51"/>
      <c r="GW262" s="51"/>
      <c r="GX262" s="51"/>
      <c r="GY262" s="51"/>
      <c r="GZ262" s="51"/>
      <c r="HA262" s="51"/>
      <c r="HB262" s="51"/>
      <c r="HC262" s="51"/>
      <c r="HD262" s="51"/>
      <c r="HE262" s="51"/>
      <c r="HF262" s="51"/>
      <c r="HG262" s="51"/>
      <c r="HH262" s="51"/>
      <c r="HI262" s="51"/>
      <c r="HJ262" s="51"/>
      <c r="HK262" s="51"/>
      <c r="HL262" s="51"/>
    </row>
    <row r="263" spans="1:220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1"/>
      <c r="CR263" s="51"/>
      <c r="CS263" s="51"/>
      <c r="CT263" s="51"/>
      <c r="CU263" s="51"/>
      <c r="CV263" s="51"/>
      <c r="CW263" s="51"/>
      <c r="CX263" s="51"/>
      <c r="CY263" s="51"/>
      <c r="CZ263" s="51"/>
      <c r="DA263" s="51"/>
      <c r="DB263" s="51"/>
      <c r="DC263" s="51"/>
      <c r="DD263" s="51"/>
      <c r="DE263" s="51"/>
      <c r="DF263" s="51"/>
      <c r="DG263" s="51"/>
      <c r="DH263" s="51"/>
      <c r="DI263" s="51"/>
      <c r="DJ263" s="51"/>
      <c r="DK263" s="51"/>
      <c r="DL263" s="51"/>
      <c r="DM263" s="51"/>
      <c r="DN263" s="51"/>
      <c r="DO263" s="51"/>
      <c r="DP263" s="51"/>
      <c r="DQ263" s="51"/>
      <c r="DR263" s="51"/>
      <c r="DS263" s="51"/>
      <c r="DT263" s="51"/>
      <c r="DU263" s="51"/>
      <c r="DV263" s="51"/>
      <c r="DW263" s="51"/>
      <c r="DX263" s="51"/>
      <c r="DY263" s="51"/>
      <c r="DZ263" s="51"/>
      <c r="EA263" s="51"/>
      <c r="EB263" s="51"/>
      <c r="EC263" s="51"/>
      <c r="ED263" s="51"/>
      <c r="EE263" s="51"/>
      <c r="EF263" s="51"/>
      <c r="EG263" s="51"/>
      <c r="EH263" s="51"/>
      <c r="EI263" s="51"/>
      <c r="EJ263" s="51"/>
      <c r="EK263" s="51"/>
      <c r="EL263" s="51"/>
      <c r="EM263" s="51"/>
      <c r="EN263" s="51"/>
      <c r="EO263" s="51"/>
      <c r="EP263" s="51"/>
      <c r="EQ263" s="51"/>
      <c r="ER263" s="51"/>
      <c r="ES263" s="51"/>
      <c r="ET263" s="51"/>
      <c r="EU263" s="51"/>
      <c r="EV263" s="51"/>
      <c r="EW263" s="51"/>
      <c r="EX263" s="51"/>
      <c r="EY263" s="51"/>
      <c r="EZ263" s="51"/>
      <c r="FA263" s="51"/>
      <c r="FB263" s="51"/>
      <c r="FC263" s="51"/>
      <c r="FD263" s="51"/>
      <c r="FE263" s="51"/>
      <c r="FF263" s="51"/>
      <c r="FG263" s="51"/>
      <c r="FH263" s="51"/>
      <c r="FI263" s="51"/>
      <c r="FJ263" s="51"/>
      <c r="FK263" s="51"/>
      <c r="FL263" s="51"/>
      <c r="FM263" s="51"/>
      <c r="FN263" s="51"/>
      <c r="FO263" s="51"/>
      <c r="FP263" s="51"/>
      <c r="FQ263" s="51"/>
      <c r="FR263" s="51"/>
      <c r="FS263" s="51"/>
      <c r="FT263" s="51"/>
      <c r="FU263" s="51"/>
      <c r="FV263" s="51"/>
      <c r="FW263" s="51"/>
      <c r="FX263" s="51"/>
      <c r="FY263" s="51"/>
      <c r="FZ263" s="51"/>
      <c r="GA263" s="51"/>
      <c r="GB263" s="51"/>
      <c r="GC263" s="51"/>
      <c r="GD263" s="51"/>
      <c r="GE263" s="51"/>
      <c r="GF263" s="51"/>
      <c r="GG263" s="51"/>
      <c r="GH263" s="51"/>
      <c r="GI263" s="51"/>
      <c r="GJ263" s="51"/>
      <c r="GK263" s="51"/>
      <c r="GL263" s="51"/>
      <c r="GM263" s="51"/>
      <c r="GN263" s="51"/>
      <c r="GO263" s="51"/>
      <c r="GP263" s="51"/>
      <c r="GQ263" s="51"/>
      <c r="GR263" s="51"/>
      <c r="GS263" s="51"/>
      <c r="GT263" s="51"/>
      <c r="GU263" s="51"/>
      <c r="GV263" s="51"/>
      <c r="GW263" s="51"/>
      <c r="GX263" s="51"/>
      <c r="GY263" s="51"/>
      <c r="GZ263" s="51"/>
      <c r="HA263" s="51"/>
      <c r="HB263" s="51"/>
      <c r="HC263" s="51"/>
      <c r="HD263" s="51"/>
      <c r="HE263" s="51"/>
      <c r="HF263" s="51"/>
      <c r="HG263" s="51"/>
      <c r="HH263" s="51"/>
      <c r="HI263" s="51"/>
      <c r="HJ263" s="51"/>
      <c r="HK263" s="51"/>
      <c r="HL263" s="51"/>
    </row>
    <row r="264" spans="1:220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1"/>
      <c r="CR264" s="51"/>
      <c r="CS264" s="51"/>
      <c r="CT264" s="51"/>
      <c r="CU264" s="51"/>
      <c r="CV264" s="51"/>
      <c r="CW264" s="51"/>
      <c r="CX264" s="51"/>
      <c r="CY264" s="51"/>
      <c r="CZ264" s="51"/>
      <c r="DA264" s="51"/>
      <c r="DB264" s="51"/>
      <c r="DC264" s="51"/>
      <c r="DD264" s="51"/>
      <c r="DE264" s="51"/>
      <c r="DF264" s="51"/>
      <c r="DG264" s="51"/>
      <c r="DH264" s="51"/>
      <c r="DI264" s="51"/>
      <c r="DJ264" s="51"/>
      <c r="DK264" s="51"/>
      <c r="DL264" s="51"/>
      <c r="DM264" s="51"/>
      <c r="DN264" s="51"/>
      <c r="DO264" s="51"/>
      <c r="DP264" s="51"/>
      <c r="DQ264" s="51"/>
      <c r="DR264" s="51"/>
      <c r="DS264" s="51"/>
      <c r="DT264" s="51"/>
      <c r="DU264" s="51"/>
      <c r="DV264" s="51"/>
      <c r="DW264" s="51"/>
      <c r="DX264" s="51"/>
      <c r="DY264" s="51"/>
      <c r="DZ264" s="51"/>
      <c r="EA264" s="51"/>
      <c r="EB264" s="51"/>
      <c r="EC264" s="51"/>
      <c r="ED264" s="51"/>
      <c r="EE264" s="51"/>
      <c r="EF264" s="51"/>
      <c r="EG264" s="51"/>
      <c r="EH264" s="51"/>
      <c r="EI264" s="51"/>
      <c r="EJ264" s="51"/>
      <c r="EK264" s="51"/>
      <c r="EL264" s="51"/>
      <c r="EM264" s="51"/>
      <c r="EN264" s="51"/>
      <c r="EO264" s="51"/>
      <c r="EP264" s="51"/>
      <c r="EQ264" s="51"/>
      <c r="ER264" s="51"/>
      <c r="ES264" s="51"/>
      <c r="ET264" s="51"/>
      <c r="EU264" s="51"/>
      <c r="EV264" s="51"/>
      <c r="EW264" s="51"/>
      <c r="EX264" s="51"/>
      <c r="EY264" s="51"/>
      <c r="EZ264" s="51"/>
      <c r="FA264" s="51"/>
      <c r="FB264" s="51"/>
      <c r="FC264" s="51"/>
      <c r="FD264" s="51"/>
      <c r="FE264" s="51"/>
      <c r="FF264" s="51"/>
      <c r="FG264" s="51"/>
      <c r="FH264" s="51"/>
      <c r="FI264" s="51"/>
      <c r="FJ264" s="51"/>
      <c r="FK264" s="51"/>
      <c r="FL264" s="51"/>
      <c r="FM264" s="51"/>
      <c r="FN264" s="51"/>
      <c r="FO264" s="51"/>
      <c r="FP264" s="51"/>
      <c r="FQ264" s="51"/>
      <c r="FR264" s="51"/>
      <c r="FS264" s="51"/>
      <c r="FT264" s="51"/>
      <c r="FU264" s="51"/>
      <c r="FV264" s="51"/>
      <c r="FW264" s="51"/>
      <c r="FX264" s="51"/>
      <c r="FY264" s="51"/>
      <c r="FZ264" s="51"/>
      <c r="GA264" s="51"/>
      <c r="GB264" s="51"/>
      <c r="GC264" s="51"/>
      <c r="GD264" s="51"/>
      <c r="GE264" s="51"/>
      <c r="GF264" s="51"/>
      <c r="GG264" s="51"/>
      <c r="GH264" s="51"/>
      <c r="GI264" s="51"/>
      <c r="GJ264" s="51"/>
      <c r="GK264" s="51"/>
      <c r="GL264" s="51"/>
      <c r="GM264" s="51"/>
      <c r="GN264" s="51"/>
      <c r="GO264" s="51"/>
      <c r="GP264" s="51"/>
      <c r="GQ264" s="51"/>
      <c r="GR264" s="51"/>
      <c r="GS264" s="51"/>
      <c r="GT264" s="51"/>
      <c r="GU264" s="51"/>
      <c r="GV264" s="51"/>
      <c r="GW264" s="51"/>
      <c r="GX264" s="51"/>
      <c r="GY264" s="51"/>
      <c r="GZ264" s="51"/>
      <c r="HA264" s="51"/>
      <c r="HB264" s="51"/>
      <c r="HC264" s="51"/>
      <c r="HD264" s="51"/>
      <c r="HE264" s="51"/>
      <c r="HF264" s="51"/>
      <c r="HG264" s="51"/>
      <c r="HH264" s="51"/>
      <c r="HI264" s="51"/>
      <c r="HJ264" s="51"/>
      <c r="HK264" s="51"/>
      <c r="HL264" s="51"/>
    </row>
    <row r="265" spans="1:220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1"/>
      <c r="CP265" s="51"/>
      <c r="CQ265" s="51"/>
      <c r="CR265" s="51"/>
      <c r="CS265" s="51"/>
      <c r="CT265" s="51"/>
      <c r="CU265" s="51"/>
      <c r="CV265" s="51"/>
      <c r="CW265" s="51"/>
      <c r="CX265" s="51"/>
      <c r="CY265" s="51"/>
      <c r="CZ265" s="51"/>
      <c r="DA265" s="51"/>
      <c r="DB265" s="51"/>
      <c r="DC265" s="51"/>
      <c r="DD265" s="51"/>
      <c r="DE265" s="51"/>
      <c r="DF265" s="51"/>
      <c r="DG265" s="51"/>
      <c r="DH265" s="51"/>
      <c r="DI265" s="51"/>
      <c r="DJ265" s="51"/>
      <c r="DK265" s="51"/>
      <c r="DL265" s="51"/>
      <c r="DM265" s="51"/>
      <c r="DN265" s="51"/>
      <c r="DO265" s="51"/>
      <c r="DP265" s="51"/>
      <c r="DQ265" s="51"/>
      <c r="DR265" s="51"/>
      <c r="DS265" s="51"/>
      <c r="DT265" s="51"/>
      <c r="DU265" s="51"/>
      <c r="DV265" s="51"/>
      <c r="DW265" s="51"/>
      <c r="DX265" s="51"/>
      <c r="DY265" s="51"/>
      <c r="DZ265" s="51"/>
      <c r="EA265" s="51"/>
      <c r="EB265" s="51"/>
      <c r="EC265" s="51"/>
      <c r="ED265" s="51"/>
      <c r="EE265" s="51"/>
      <c r="EF265" s="51"/>
      <c r="EG265" s="51"/>
      <c r="EH265" s="51"/>
      <c r="EI265" s="51"/>
      <c r="EJ265" s="51"/>
      <c r="EK265" s="51"/>
      <c r="EL265" s="51"/>
      <c r="EM265" s="51"/>
      <c r="EN265" s="51"/>
      <c r="EO265" s="51"/>
      <c r="EP265" s="51"/>
      <c r="EQ265" s="51"/>
      <c r="ER265" s="51"/>
      <c r="ES265" s="51"/>
      <c r="ET265" s="51"/>
      <c r="EU265" s="51"/>
      <c r="EV265" s="51"/>
      <c r="EW265" s="51"/>
      <c r="EX265" s="51"/>
      <c r="EY265" s="51"/>
      <c r="EZ265" s="51"/>
      <c r="FA265" s="51"/>
      <c r="FB265" s="51"/>
      <c r="FC265" s="51"/>
      <c r="FD265" s="51"/>
      <c r="FE265" s="51"/>
      <c r="FF265" s="51"/>
      <c r="FG265" s="51"/>
      <c r="FH265" s="51"/>
      <c r="FI265" s="51"/>
      <c r="FJ265" s="51"/>
      <c r="FK265" s="51"/>
      <c r="FL265" s="51"/>
      <c r="FM265" s="51"/>
      <c r="FN265" s="51"/>
      <c r="FO265" s="51"/>
      <c r="FP265" s="51"/>
      <c r="FQ265" s="51"/>
      <c r="FR265" s="51"/>
      <c r="FS265" s="51"/>
      <c r="FT265" s="51"/>
      <c r="FU265" s="51"/>
      <c r="FV265" s="51"/>
      <c r="FW265" s="51"/>
      <c r="FX265" s="51"/>
      <c r="FY265" s="51"/>
      <c r="FZ265" s="51"/>
      <c r="GA265" s="51"/>
      <c r="GB265" s="51"/>
      <c r="GC265" s="51"/>
      <c r="GD265" s="51"/>
      <c r="GE265" s="51"/>
      <c r="GF265" s="51"/>
      <c r="GG265" s="51"/>
      <c r="GH265" s="51"/>
      <c r="GI265" s="51"/>
      <c r="GJ265" s="51"/>
      <c r="GK265" s="51"/>
      <c r="GL265" s="51"/>
      <c r="GM265" s="51"/>
      <c r="GN265" s="51"/>
      <c r="GO265" s="51"/>
      <c r="GP265" s="51"/>
      <c r="GQ265" s="51"/>
      <c r="GR265" s="51"/>
      <c r="GS265" s="51"/>
      <c r="GT265" s="51"/>
      <c r="GU265" s="51"/>
      <c r="GV265" s="51"/>
      <c r="GW265" s="51"/>
      <c r="GX265" s="51"/>
      <c r="GY265" s="51"/>
      <c r="GZ265" s="51"/>
      <c r="HA265" s="51"/>
      <c r="HB265" s="51"/>
      <c r="HC265" s="51"/>
      <c r="HD265" s="51"/>
      <c r="HE265" s="51"/>
      <c r="HF265" s="51"/>
      <c r="HG265" s="51"/>
      <c r="HH265" s="51"/>
      <c r="HI265" s="51"/>
      <c r="HJ265" s="51"/>
      <c r="HK265" s="51"/>
      <c r="HL265" s="51"/>
    </row>
    <row r="266" spans="1:220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1"/>
      <c r="CP266" s="51"/>
      <c r="CQ266" s="51"/>
      <c r="CR266" s="51"/>
      <c r="CS266" s="51"/>
      <c r="CT266" s="51"/>
      <c r="CU266" s="51"/>
      <c r="CV266" s="51"/>
      <c r="CW266" s="51"/>
      <c r="CX266" s="51"/>
      <c r="CY266" s="51"/>
      <c r="CZ266" s="51"/>
      <c r="DA266" s="51"/>
      <c r="DB266" s="51"/>
      <c r="DC266" s="51"/>
      <c r="DD266" s="51"/>
      <c r="DE266" s="51"/>
      <c r="DF266" s="51"/>
      <c r="DG266" s="51"/>
      <c r="DH266" s="51"/>
      <c r="DI266" s="51"/>
      <c r="DJ266" s="51"/>
      <c r="DK266" s="51"/>
      <c r="DL266" s="51"/>
      <c r="DM266" s="51"/>
      <c r="DN266" s="51"/>
      <c r="DO266" s="51"/>
      <c r="DP266" s="51"/>
      <c r="DQ266" s="51"/>
      <c r="DR266" s="51"/>
      <c r="DS266" s="51"/>
      <c r="DT266" s="51"/>
      <c r="DU266" s="51"/>
      <c r="DV266" s="51"/>
      <c r="DW266" s="51"/>
      <c r="DX266" s="51"/>
      <c r="DY266" s="51"/>
      <c r="DZ266" s="51"/>
      <c r="EA266" s="51"/>
      <c r="EB266" s="51"/>
      <c r="EC266" s="51"/>
      <c r="ED266" s="51"/>
      <c r="EE266" s="51"/>
      <c r="EF266" s="51"/>
      <c r="EG266" s="51"/>
      <c r="EH266" s="51"/>
      <c r="EI266" s="51"/>
      <c r="EJ266" s="51"/>
      <c r="EK266" s="51"/>
      <c r="EL266" s="51"/>
      <c r="EM266" s="51"/>
      <c r="EN266" s="51"/>
      <c r="EO266" s="51"/>
      <c r="EP266" s="51"/>
      <c r="EQ266" s="51"/>
      <c r="ER266" s="51"/>
      <c r="ES266" s="51"/>
      <c r="ET266" s="51"/>
      <c r="EU266" s="51"/>
      <c r="EV266" s="51"/>
      <c r="EW266" s="51"/>
      <c r="EX266" s="51"/>
      <c r="EY266" s="51"/>
      <c r="EZ266" s="51"/>
      <c r="FA266" s="51"/>
      <c r="FB266" s="51"/>
      <c r="FC266" s="51"/>
      <c r="FD266" s="51"/>
      <c r="FE266" s="51"/>
      <c r="FF266" s="51"/>
      <c r="FG266" s="51"/>
      <c r="FH266" s="51"/>
      <c r="FI266" s="51"/>
      <c r="FJ266" s="51"/>
      <c r="FK266" s="51"/>
      <c r="FL266" s="51"/>
      <c r="FM266" s="51"/>
      <c r="FN266" s="51"/>
      <c r="FO266" s="51"/>
      <c r="FP266" s="51"/>
      <c r="FQ266" s="51"/>
      <c r="FR266" s="51"/>
      <c r="FS266" s="51"/>
      <c r="FT266" s="51"/>
      <c r="FU266" s="51"/>
      <c r="FV266" s="51"/>
      <c r="FW266" s="51"/>
      <c r="FX266" s="51"/>
      <c r="FY266" s="51"/>
      <c r="FZ266" s="51"/>
      <c r="GA266" s="51"/>
      <c r="GB266" s="51"/>
      <c r="GC266" s="51"/>
      <c r="GD266" s="51"/>
      <c r="GE266" s="51"/>
      <c r="GF266" s="51"/>
      <c r="GG266" s="51"/>
      <c r="GH266" s="51"/>
      <c r="GI266" s="51"/>
      <c r="GJ266" s="51"/>
      <c r="GK266" s="51"/>
      <c r="GL266" s="51"/>
      <c r="GM266" s="51"/>
      <c r="GN266" s="51"/>
      <c r="GO266" s="51"/>
      <c r="GP266" s="51"/>
      <c r="GQ266" s="51"/>
      <c r="GR266" s="51"/>
      <c r="GS266" s="51"/>
      <c r="GT266" s="51"/>
      <c r="GU266" s="51"/>
      <c r="GV266" s="51"/>
      <c r="GW266" s="51"/>
      <c r="GX266" s="51"/>
      <c r="GY266" s="51"/>
      <c r="GZ266" s="51"/>
      <c r="HA266" s="51"/>
      <c r="HB266" s="51"/>
      <c r="HC266" s="51"/>
      <c r="HD266" s="51"/>
      <c r="HE266" s="51"/>
      <c r="HF266" s="51"/>
      <c r="HG266" s="51"/>
      <c r="HH266" s="51"/>
      <c r="HI266" s="51"/>
      <c r="HJ266" s="51"/>
      <c r="HK266" s="51"/>
      <c r="HL266" s="51"/>
    </row>
    <row r="267" spans="1:220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1"/>
      <c r="CP267" s="51"/>
      <c r="CQ267" s="51"/>
      <c r="CR267" s="51"/>
      <c r="CS267" s="51"/>
      <c r="CT267" s="51"/>
      <c r="CU267" s="51"/>
      <c r="CV267" s="51"/>
      <c r="CW267" s="51"/>
      <c r="CX267" s="51"/>
      <c r="CY267" s="51"/>
      <c r="CZ267" s="51"/>
      <c r="DA267" s="51"/>
      <c r="DB267" s="51"/>
      <c r="DC267" s="51"/>
      <c r="DD267" s="51"/>
      <c r="DE267" s="51"/>
      <c r="DF267" s="51"/>
      <c r="DG267" s="51"/>
      <c r="DH267" s="51"/>
      <c r="DI267" s="51"/>
      <c r="DJ267" s="51"/>
      <c r="DK267" s="51"/>
      <c r="DL267" s="51"/>
      <c r="DM267" s="51"/>
      <c r="DN267" s="51"/>
      <c r="DO267" s="51"/>
      <c r="DP267" s="51"/>
      <c r="DQ267" s="51"/>
      <c r="DR267" s="51"/>
      <c r="DS267" s="51"/>
      <c r="DT267" s="51"/>
      <c r="DU267" s="51"/>
      <c r="DV267" s="51"/>
      <c r="DW267" s="51"/>
      <c r="DX267" s="51"/>
      <c r="DY267" s="51"/>
      <c r="DZ267" s="51"/>
      <c r="EA267" s="51"/>
      <c r="EB267" s="51"/>
      <c r="EC267" s="51"/>
      <c r="ED267" s="51"/>
      <c r="EE267" s="51"/>
      <c r="EF267" s="51"/>
      <c r="EG267" s="51"/>
      <c r="EH267" s="51"/>
      <c r="EI267" s="51"/>
      <c r="EJ267" s="51"/>
      <c r="EK267" s="51"/>
      <c r="EL267" s="51"/>
      <c r="EM267" s="51"/>
      <c r="EN267" s="51"/>
      <c r="EO267" s="51"/>
      <c r="EP267" s="51"/>
      <c r="EQ267" s="51"/>
      <c r="ER267" s="51"/>
      <c r="ES267" s="51"/>
      <c r="ET267" s="51"/>
      <c r="EU267" s="51"/>
      <c r="EV267" s="51"/>
      <c r="EW267" s="51"/>
      <c r="EX267" s="51"/>
      <c r="EY267" s="51"/>
      <c r="EZ267" s="51"/>
      <c r="FA267" s="51"/>
      <c r="FB267" s="51"/>
      <c r="FC267" s="51"/>
      <c r="FD267" s="51"/>
      <c r="FE267" s="51"/>
      <c r="FF267" s="51"/>
      <c r="FG267" s="51"/>
      <c r="FH267" s="51"/>
      <c r="FI267" s="51"/>
      <c r="FJ267" s="51"/>
      <c r="FK267" s="51"/>
      <c r="FL267" s="51"/>
      <c r="FM267" s="51"/>
      <c r="FN267" s="51"/>
      <c r="FO267" s="51"/>
      <c r="FP267" s="51"/>
      <c r="FQ267" s="51"/>
      <c r="FR267" s="51"/>
      <c r="FS267" s="51"/>
      <c r="FT267" s="51"/>
      <c r="FU267" s="51"/>
      <c r="FV267" s="51"/>
      <c r="FW267" s="51"/>
      <c r="FX267" s="51"/>
      <c r="FY267" s="51"/>
      <c r="FZ267" s="51"/>
      <c r="GA267" s="51"/>
      <c r="GB267" s="51"/>
      <c r="GC267" s="51"/>
      <c r="GD267" s="51"/>
      <c r="GE267" s="51"/>
      <c r="GF267" s="51"/>
      <c r="GG267" s="51"/>
      <c r="GH267" s="51"/>
      <c r="GI267" s="51"/>
      <c r="GJ267" s="51"/>
      <c r="GK267" s="51"/>
      <c r="GL267" s="51"/>
      <c r="GM267" s="51"/>
      <c r="GN267" s="51"/>
      <c r="GO267" s="51"/>
      <c r="GP267" s="51"/>
      <c r="GQ267" s="51"/>
      <c r="GR267" s="51"/>
      <c r="GS267" s="51"/>
      <c r="GT267" s="51"/>
      <c r="GU267" s="51"/>
      <c r="GV267" s="51"/>
      <c r="GW267" s="51"/>
      <c r="GX267" s="51"/>
      <c r="GY267" s="51"/>
      <c r="GZ267" s="51"/>
      <c r="HA267" s="51"/>
      <c r="HB267" s="51"/>
      <c r="HC267" s="51"/>
      <c r="HD267" s="51"/>
      <c r="HE267" s="51"/>
      <c r="HF267" s="51"/>
      <c r="HG267" s="51"/>
      <c r="HH267" s="51"/>
      <c r="HI267" s="51"/>
      <c r="HJ267" s="51"/>
      <c r="HK267" s="51"/>
      <c r="HL267" s="51"/>
    </row>
    <row r="268" spans="1:220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1"/>
      <c r="CP268" s="51"/>
      <c r="CQ268" s="51"/>
      <c r="CR268" s="51"/>
      <c r="CS268" s="51"/>
      <c r="CT268" s="51"/>
      <c r="CU268" s="51"/>
      <c r="CV268" s="51"/>
      <c r="CW268" s="51"/>
      <c r="CX268" s="51"/>
      <c r="CY268" s="51"/>
      <c r="CZ268" s="51"/>
      <c r="DA268" s="51"/>
      <c r="DB268" s="51"/>
      <c r="DC268" s="51"/>
      <c r="DD268" s="51"/>
      <c r="DE268" s="51"/>
      <c r="DF268" s="51"/>
      <c r="DG268" s="51"/>
      <c r="DH268" s="51"/>
      <c r="DI268" s="51"/>
      <c r="DJ268" s="51"/>
      <c r="DK268" s="51"/>
      <c r="DL268" s="51"/>
      <c r="DM268" s="51"/>
      <c r="DN268" s="51"/>
      <c r="DO268" s="51"/>
      <c r="DP268" s="51"/>
      <c r="DQ268" s="51"/>
      <c r="DR268" s="51"/>
      <c r="DS268" s="51"/>
      <c r="DT268" s="51"/>
      <c r="DU268" s="51"/>
      <c r="DV268" s="51"/>
      <c r="DW268" s="51"/>
      <c r="DX268" s="51"/>
      <c r="DY268" s="51"/>
      <c r="DZ268" s="51"/>
      <c r="EA268" s="51"/>
      <c r="EB268" s="51"/>
      <c r="EC268" s="51"/>
      <c r="ED268" s="51"/>
      <c r="EE268" s="51"/>
      <c r="EF268" s="51"/>
      <c r="EG268" s="51"/>
      <c r="EH268" s="51"/>
      <c r="EI268" s="51"/>
      <c r="EJ268" s="51"/>
      <c r="EK268" s="51"/>
      <c r="EL268" s="51"/>
      <c r="EM268" s="51"/>
      <c r="EN268" s="51"/>
      <c r="EO268" s="51"/>
      <c r="EP268" s="51"/>
      <c r="EQ268" s="51"/>
      <c r="ER268" s="51"/>
      <c r="ES268" s="51"/>
      <c r="ET268" s="51"/>
      <c r="EU268" s="51"/>
      <c r="EV268" s="51"/>
      <c r="EW268" s="51"/>
      <c r="EX268" s="51"/>
      <c r="EY268" s="51"/>
      <c r="EZ268" s="51"/>
      <c r="FA268" s="51"/>
      <c r="FB268" s="51"/>
      <c r="FC268" s="51"/>
      <c r="FD268" s="51"/>
      <c r="FE268" s="51"/>
      <c r="FF268" s="51"/>
      <c r="FG268" s="51"/>
      <c r="FH268" s="51"/>
      <c r="FI268" s="51"/>
      <c r="FJ268" s="51"/>
      <c r="FK268" s="51"/>
      <c r="FL268" s="51"/>
      <c r="FM268" s="51"/>
      <c r="FN268" s="51"/>
      <c r="FO268" s="51"/>
      <c r="FP268" s="51"/>
      <c r="FQ268" s="51"/>
      <c r="FR268" s="51"/>
      <c r="FS268" s="51"/>
      <c r="FT268" s="51"/>
      <c r="FU268" s="51"/>
      <c r="FV268" s="51"/>
      <c r="FW268" s="51"/>
      <c r="FX268" s="51"/>
      <c r="FY268" s="51"/>
      <c r="FZ268" s="51"/>
      <c r="GA268" s="51"/>
      <c r="GB268" s="51"/>
      <c r="GC268" s="51"/>
      <c r="GD268" s="51"/>
      <c r="GE268" s="51"/>
      <c r="GF268" s="51"/>
      <c r="GG268" s="51"/>
      <c r="GH268" s="51"/>
      <c r="GI268" s="51"/>
      <c r="GJ268" s="51"/>
      <c r="GK268" s="51"/>
      <c r="GL268" s="51"/>
      <c r="GM268" s="51"/>
      <c r="GN268" s="51"/>
      <c r="GO268" s="51"/>
      <c r="GP268" s="51"/>
      <c r="GQ268" s="51"/>
      <c r="GR268" s="51"/>
      <c r="GS268" s="51"/>
      <c r="GT268" s="51"/>
      <c r="GU268" s="51"/>
      <c r="GV268" s="51"/>
      <c r="GW268" s="51"/>
      <c r="GX268" s="51"/>
      <c r="GY268" s="51"/>
      <c r="GZ268" s="51"/>
      <c r="HA268" s="51"/>
      <c r="HB268" s="51"/>
      <c r="HC268" s="51"/>
      <c r="HD268" s="51"/>
      <c r="HE268" s="51"/>
      <c r="HF268" s="51"/>
      <c r="HG268" s="51"/>
      <c r="HH268" s="51"/>
      <c r="HI268" s="51"/>
      <c r="HJ268" s="51"/>
      <c r="HK268" s="51"/>
      <c r="HL268" s="51"/>
    </row>
    <row r="269" spans="1:220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1"/>
      <c r="CR269" s="51"/>
      <c r="CS269" s="51"/>
      <c r="CT269" s="51"/>
      <c r="CU269" s="51"/>
      <c r="CV269" s="51"/>
      <c r="CW269" s="51"/>
      <c r="CX269" s="51"/>
      <c r="CY269" s="51"/>
      <c r="CZ269" s="51"/>
      <c r="DA269" s="51"/>
      <c r="DB269" s="51"/>
      <c r="DC269" s="51"/>
      <c r="DD269" s="51"/>
      <c r="DE269" s="51"/>
      <c r="DF269" s="51"/>
      <c r="DG269" s="51"/>
      <c r="DH269" s="51"/>
      <c r="DI269" s="51"/>
      <c r="DJ269" s="51"/>
      <c r="DK269" s="51"/>
      <c r="DL269" s="51"/>
      <c r="DM269" s="51"/>
      <c r="DN269" s="51"/>
      <c r="DO269" s="51"/>
      <c r="DP269" s="51"/>
      <c r="DQ269" s="51"/>
      <c r="DR269" s="51"/>
      <c r="DS269" s="51"/>
      <c r="DT269" s="51"/>
      <c r="DU269" s="51"/>
      <c r="DV269" s="51"/>
      <c r="DW269" s="51"/>
      <c r="DX269" s="51"/>
      <c r="DY269" s="51"/>
      <c r="DZ269" s="51"/>
      <c r="EA269" s="51"/>
      <c r="EB269" s="51"/>
      <c r="EC269" s="51"/>
      <c r="ED269" s="51"/>
      <c r="EE269" s="51"/>
      <c r="EF269" s="51"/>
      <c r="EG269" s="51"/>
      <c r="EH269" s="51"/>
      <c r="EI269" s="51"/>
      <c r="EJ269" s="51"/>
      <c r="EK269" s="51"/>
      <c r="EL269" s="51"/>
      <c r="EM269" s="51"/>
      <c r="EN269" s="51"/>
      <c r="EO269" s="51"/>
      <c r="EP269" s="51"/>
      <c r="EQ269" s="51"/>
      <c r="ER269" s="51"/>
      <c r="ES269" s="51"/>
      <c r="ET269" s="51"/>
      <c r="EU269" s="51"/>
      <c r="EV269" s="51"/>
      <c r="EW269" s="51"/>
      <c r="EX269" s="51"/>
      <c r="EY269" s="51"/>
      <c r="EZ269" s="51"/>
      <c r="FA269" s="51"/>
      <c r="FB269" s="51"/>
      <c r="FC269" s="51"/>
      <c r="FD269" s="51"/>
      <c r="FE269" s="51"/>
      <c r="FF269" s="51"/>
      <c r="FG269" s="51"/>
      <c r="FH269" s="51"/>
      <c r="FI269" s="51"/>
      <c r="FJ269" s="51"/>
      <c r="FK269" s="51"/>
      <c r="FL269" s="51"/>
      <c r="FM269" s="51"/>
      <c r="FN269" s="51"/>
      <c r="FO269" s="51"/>
      <c r="FP269" s="51"/>
      <c r="FQ269" s="51"/>
      <c r="FR269" s="51"/>
      <c r="FS269" s="51"/>
      <c r="FT269" s="51"/>
      <c r="FU269" s="51"/>
      <c r="FV269" s="51"/>
      <c r="FW269" s="51"/>
      <c r="FX269" s="51"/>
      <c r="FY269" s="51"/>
      <c r="FZ269" s="51"/>
      <c r="GA269" s="51"/>
      <c r="GB269" s="51"/>
      <c r="GC269" s="51"/>
      <c r="GD269" s="51"/>
      <c r="GE269" s="51"/>
      <c r="GF269" s="51"/>
      <c r="GG269" s="51"/>
      <c r="GH269" s="51"/>
      <c r="GI269" s="51"/>
      <c r="GJ269" s="51"/>
      <c r="GK269" s="51"/>
      <c r="GL269" s="51"/>
      <c r="GM269" s="51"/>
      <c r="GN269" s="51"/>
      <c r="GO269" s="51"/>
      <c r="GP269" s="51"/>
      <c r="GQ269" s="51"/>
      <c r="GR269" s="51"/>
      <c r="GS269" s="51"/>
      <c r="GT269" s="51"/>
      <c r="GU269" s="51"/>
      <c r="GV269" s="51"/>
      <c r="GW269" s="51"/>
      <c r="GX269" s="51"/>
      <c r="GY269" s="51"/>
      <c r="GZ269" s="51"/>
      <c r="HA269" s="51"/>
      <c r="HB269" s="51"/>
      <c r="HC269" s="51"/>
      <c r="HD269" s="51"/>
      <c r="HE269" s="51"/>
      <c r="HF269" s="51"/>
      <c r="HG269" s="51"/>
      <c r="HH269" s="51"/>
      <c r="HI269" s="51"/>
      <c r="HJ269" s="51"/>
      <c r="HK269" s="51"/>
      <c r="HL269" s="51"/>
    </row>
    <row r="270" spans="1:220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1"/>
      <c r="CR270" s="51"/>
      <c r="CS270" s="51"/>
      <c r="CT270" s="51"/>
      <c r="CU270" s="51"/>
      <c r="CV270" s="51"/>
      <c r="CW270" s="51"/>
      <c r="CX270" s="51"/>
      <c r="CY270" s="51"/>
      <c r="CZ270" s="51"/>
      <c r="DA270" s="51"/>
      <c r="DB270" s="51"/>
      <c r="DC270" s="51"/>
      <c r="DD270" s="51"/>
      <c r="DE270" s="51"/>
      <c r="DF270" s="51"/>
      <c r="DG270" s="51"/>
      <c r="DH270" s="51"/>
      <c r="DI270" s="51"/>
      <c r="DJ270" s="51"/>
      <c r="DK270" s="51"/>
      <c r="DL270" s="51"/>
      <c r="DM270" s="51"/>
      <c r="DN270" s="51"/>
      <c r="DO270" s="51"/>
      <c r="DP270" s="51"/>
      <c r="DQ270" s="51"/>
      <c r="DR270" s="51"/>
      <c r="DS270" s="51"/>
      <c r="DT270" s="51"/>
      <c r="DU270" s="51"/>
      <c r="DV270" s="51"/>
      <c r="DW270" s="51"/>
      <c r="DX270" s="51"/>
      <c r="DY270" s="51"/>
      <c r="DZ270" s="51"/>
      <c r="EA270" s="51"/>
      <c r="EB270" s="51"/>
      <c r="EC270" s="51"/>
      <c r="ED270" s="51"/>
      <c r="EE270" s="51"/>
      <c r="EF270" s="51"/>
      <c r="EG270" s="51"/>
      <c r="EH270" s="51"/>
      <c r="EI270" s="51"/>
      <c r="EJ270" s="51"/>
      <c r="EK270" s="51"/>
      <c r="EL270" s="51"/>
      <c r="EM270" s="51"/>
      <c r="EN270" s="51"/>
      <c r="EO270" s="51"/>
      <c r="EP270" s="51"/>
      <c r="EQ270" s="51"/>
      <c r="ER270" s="51"/>
      <c r="ES270" s="51"/>
      <c r="ET270" s="51"/>
      <c r="EU270" s="51"/>
      <c r="EV270" s="51"/>
      <c r="EW270" s="51"/>
      <c r="EX270" s="51"/>
      <c r="EY270" s="51"/>
      <c r="EZ270" s="51"/>
      <c r="FA270" s="51"/>
      <c r="FB270" s="51"/>
      <c r="FC270" s="51"/>
      <c r="FD270" s="51"/>
      <c r="FE270" s="51"/>
      <c r="FF270" s="51"/>
      <c r="FG270" s="51"/>
      <c r="FH270" s="51"/>
      <c r="FI270" s="51"/>
      <c r="FJ270" s="51"/>
      <c r="FK270" s="51"/>
      <c r="FL270" s="51"/>
      <c r="FM270" s="51"/>
      <c r="FN270" s="51"/>
      <c r="FO270" s="51"/>
      <c r="FP270" s="51"/>
      <c r="FQ270" s="51"/>
      <c r="FR270" s="51"/>
      <c r="FS270" s="51"/>
      <c r="FT270" s="51"/>
      <c r="FU270" s="51"/>
      <c r="FV270" s="51"/>
      <c r="FW270" s="51"/>
      <c r="FX270" s="51"/>
      <c r="FY270" s="51"/>
      <c r="FZ270" s="51"/>
      <c r="GA270" s="51"/>
      <c r="GB270" s="51"/>
      <c r="GC270" s="51"/>
      <c r="GD270" s="51"/>
      <c r="GE270" s="51"/>
      <c r="GF270" s="51"/>
      <c r="GG270" s="51"/>
      <c r="GH270" s="51"/>
      <c r="GI270" s="51"/>
      <c r="GJ270" s="51"/>
      <c r="GK270" s="51"/>
      <c r="GL270" s="51"/>
      <c r="GM270" s="51"/>
      <c r="GN270" s="51"/>
      <c r="GO270" s="51"/>
      <c r="GP270" s="51"/>
      <c r="GQ270" s="51"/>
      <c r="GR270" s="51"/>
      <c r="GS270" s="51"/>
      <c r="GT270" s="51"/>
      <c r="GU270" s="51"/>
      <c r="GV270" s="51"/>
      <c r="GW270" s="51"/>
      <c r="GX270" s="51"/>
      <c r="GY270" s="51"/>
      <c r="GZ270" s="51"/>
      <c r="HA270" s="51"/>
      <c r="HB270" s="51"/>
      <c r="HC270" s="51"/>
      <c r="HD270" s="51"/>
      <c r="HE270" s="51"/>
      <c r="HF270" s="51"/>
      <c r="HG270" s="51"/>
      <c r="HH270" s="51"/>
      <c r="HI270" s="51"/>
      <c r="HJ270" s="51"/>
      <c r="HK270" s="51"/>
      <c r="HL270" s="51"/>
    </row>
    <row r="271" spans="1:220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1"/>
      <c r="CJ271" s="51"/>
      <c r="CK271" s="51"/>
      <c r="CL271" s="51"/>
      <c r="CM271" s="51"/>
      <c r="CN271" s="51"/>
      <c r="CO271" s="51"/>
      <c r="CP271" s="51"/>
      <c r="CQ271" s="51"/>
      <c r="CR271" s="51"/>
      <c r="CS271" s="51"/>
      <c r="CT271" s="51"/>
      <c r="CU271" s="51"/>
      <c r="CV271" s="51"/>
      <c r="CW271" s="51"/>
      <c r="CX271" s="51"/>
      <c r="CY271" s="51"/>
      <c r="CZ271" s="51"/>
      <c r="DA271" s="51"/>
      <c r="DB271" s="51"/>
      <c r="DC271" s="51"/>
      <c r="DD271" s="51"/>
      <c r="DE271" s="51"/>
      <c r="DF271" s="51"/>
      <c r="DG271" s="51"/>
      <c r="DH271" s="51"/>
      <c r="DI271" s="51"/>
      <c r="DJ271" s="51"/>
      <c r="DK271" s="51"/>
      <c r="DL271" s="51"/>
      <c r="DM271" s="51"/>
      <c r="DN271" s="51"/>
      <c r="DO271" s="51"/>
      <c r="DP271" s="51"/>
      <c r="DQ271" s="51"/>
      <c r="DR271" s="51"/>
      <c r="DS271" s="51"/>
      <c r="DT271" s="51"/>
      <c r="DU271" s="51"/>
      <c r="DV271" s="51"/>
      <c r="DW271" s="51"/>
      <c r="DX271" s="51"/>
      <c r="DY271" s="51"/>
      <c r="DZ271" s="51"/>
      <c r="EA271" s="51"/>
      <c r="EB271" s="51"/>
      <c r="EC271" s="51"/>
      <c r="ED271" s="51"/>
      <c r="EE271" s="51"/>
      <c r="EF271" s="51"/>
      <c r="EG271" s="51"/>
      <c r="EH271" s="51"/>
      <c r="EI271" s="51"/>
      <c r="EJ271" s="51"/>
      <c r="EK271" s="51"/>
      <c r="EL271" s="51"/>
      <c r="EM271" s="51"/>
      <c r="EN271" s="51"/>
      <c r="EO271" s="51"/>
      <c r="EP271" s="51"/>
      <c r="EQ271" s="51"/>
      <c r="ER271" s="51"/>
      <c r="ES271" s="51"/>
      <c r="ET271" s="51"/>
      <c r="EU271" s="51"/>
      <c r="EV271" s="51"/>
      <c r="EW271" s="51"/>
      <c r="EX271" s="51"/>
      <c r="EY271" s="51"/>
      <c r="EZ271" s="51"/>
      <c r="FA271" s="51"/>
      <c r="FB271" s="51"/>
      <c r="FC271" s="51"/>
      <c r="FD271" s="51"/>
      <c r="FE271" s="51"/>
      <c r="FF271" s="51"/>
      <c r="FG271" s="51"/>
      <c r="FH271" s="51"/>
      <c r="FI271" s="51"/>
      <c r="FJ271" s="51"/>
      <c r="FK271" s="51"/>
      <c r="FL271" s="51"/>
      <c r="FM271" s="51"/>
      <c r="FN271" s="51"/>
      <c r="FO271" s="51"/>
      <c r="FP271" s="51"/>
      <c r="FQ271" s="51"/>
      <c r="FR271" s="51"/>
      <c r="FS271" s="51"/>
      <c r="FT271" s="51"/>
      <c r="FU271" s="51"/>
      <c r="FV271" s="51"/>
      <c r="FW271" s="51"/>
      <c r="FX271" s="51"/>
      <c r="FY271" s="51"/>
      <c r="FZ271" s="51"/>
      <c r="GA271" s="51"/>
      <c r="GB271" s="51"/>
      <c r="GC271" s="51"/>
      <c r="GD271" s="51"/>
      <c r="GE271" s="51"/>
      <c r="GF271" s="51"/>
      <c r="GG271" s="51"/>
      <c r="GH271" s="51"/>
      <c r="GI271" s="51"/>
      <c r="GJ271" s="51"/>
      <c r="GK271" s="51"/>
      <c r="GL271" s="51"/>
      <c r="GM271" s="51"/>
      <c r="GN271" s="51"/>
      <c r="GO271" s="51"/>
      <c r="GP271" s="51"/>
      <c r="GQ271" s="51"/>
      <c r="GR271" s="51"/>
      <c r="GS271" s="51"/>
      <c r="GT271" s="51"/>
      <c r="GU271" s="51"/>
      <c r="GV271" s="51"/>
      <c r="GW271" s="51"/>
      <c r="GX271" s="51"/>
      <c r="GY271" s="51"/>
      <c r="GZ271" s="51"/>
      <c r="HA271" s="51"/>
      <c r="HB271" s="51"/>
      <c r="HC271" s="51"/>
      <c r="HD271" s="51"/>
      <c r="HE271" s="51"/>
      <c r="HF271" s="51"/>
      <c r="HG271" s="51"/>
      <c r="HH271" s="51"/>
      <c r="HI271" s="51"/>
      <c r="HJ271" s="51"/>
      <c r="HK271" s="51"/>
      <c r="HL271" s="51"/>
    </row>
    <row r="272" spans="1:220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1"/>
      <c r="CP272" s="51"/>
      <c r="CQ272" s="51"/>
      <c r="CR272" s="51"/>
      <c r="CS272" s="51"/>
      <c r="CT272" s="51"/>
      <c r="CU272" s="51"/>
      <c r="CV272" s="51"/>
      <c r="CW272" s="51"/>
      <c r="CX272" s="51"/>
      <c r="CY272" s="51"/>
      <c r="CZ272" s="51"/>
      <c r="DA272" s="51"/>
      <c r="DB272" s="51"/>
      <c r="DC272" s="51"/>
      <c r="DD272" s="51"/>
      <c r="DE272" s="51"/>
      <c r="DF272" s="51"/>
      <c r="DG272" s="51"/>
      <c r="DH272" s="51"/>
      <c r="DI272" s="51"/>
      <c r="DJ272" s="51"/>
      <c r="DK272" s="51"/>
      <c r="DL272" s="51"/>
      <c r="DM272" s="51"/>
      <c r="DN272" s="51"/>
      <c r="DO272" s="51"/>
      <c r="DP272" s="51"/>
      <c r="DQ272" s="51"/>
      <c r="DR272" s="51"/>
      <c r="DS272" s="51"/>
      <c r="DT272" s="51"/>
      <c r="DU272" s="51"/>
      <c r="DV272" s="51"/>
      <c r="DW272" s="51"/>
      <c r="DX272" s="51"/>
      <c r="DY272" s="51"/>
      <c r="DZ272" s="51"/>
      <c r="EA272" s="51"/>
      <c r="EB272" s="51"/>
      <c r="EC272" s="51"/>
      <c r="ED272" s="51"/>
      <c r="EE272" s="51"/>
      <c r="EF272" s="51"/>
      <c r="EG272" s="51"/>
      <c r="EH272" s="51"/>
      <c r="EI272" s="51"/>
      <c r="EJ272" s="51"/>
      <c r="EK272" s="51"/>
      <c r="EL272" s="51"/>
      <c r="EM272" s="51"/>
      <c r="EN272" s="51"/>
      <c r="EO272" s="51"/>
      <c r="EP272" s="51"/>
      <c r="EQ272" s="51"/>
      <c r="ER272" s="51"/>
      <c r="ES272" s="51"/>
      <c r="ET272" s="51"/>
      <c r="EU272" s="51"/>
      <c r="EV272" s="51"/>
      <c r="EW272" s="51"/>
      <c r="EX272" s="51"/>
      <c r="EY272" s="51"/>
      <c r="EZ272" s="51"/>
      <c r="FA272" s="51"/>
      <c r="FB272" s="51"/>
      <c r="FC272" s="51"/>
      <c r="FD272" s="51"/>
      <c r="FE272" s="51"/>
      <c r="FF272" s="51"/>
      <c r="FG272" s="51"/>
      <c r="FH272" s="51"/>
      <c r="FI272" s="51"/>
      <c r="FJ272" s="51"/>
      <c r="FK272" s="51"/>
      <c r="FL272" s="51"/>
      <c r="FM272" s="51"/>
      <c r="FN272" s="51"/>
      <c r="FO272" s="51"/>
      <c r="FP272" s="51"/>
      <c r="FQ272" s="51"/>
      <c r="FR272" s="51"/>
      <c r="FS272" s="51"/>
      <c r="FT272" s="51"/>
      <c r="FU272" s="51"/>
      <c r="FV272" s="51"/>
      <c r="FW272" s="51"/>
      <c r="FX272" s="51"/>
      <c r="FY272" s="51"/>
      <c r="FZ272" s="51"/>
      <c r="GA272" s="51"/>
      <c r="GB272" s="51"/>
      <c r="GC272" s="51"/>
      <c r="GD272" s="51"/>
      <c r="GE272" s="51"/>
      <c r="GF272" s="51"/>
      <c r="GG272" s="51"/>
      <c r="GH272" s="51"/>
      <c r="GI272" s="51"/>
      <c r="GJ272" s="51"/>
      <c r="GK272" s="51"/>
      <c r="GL272" s="51"/>
      <c r="GM272" s="51"/>
      <c r="GN272" s="51"/>
      <c r="GO272" s="51"/>
      <c r="GP272" s="51"/>
      <c r="GQ272" s="51"/>
      <c r="GR272" s="51"/>
      <c r="GS272" s="51"/>
      <c r="GT272" s="51"/>
      <c r="GU272" s="51"/>
      <c r="GV272" s="51"/>
      <c r="GW272" s="51"/>
      <c r="GX272" s="51"/>
      <c r="GY272" s="51"/>
      <c r="GZ272" s="51"/>
      <c r="HA272" s="51"/>
      <c r="HB272" s="51"/>
      <c r="HC272" s="51"/>
      <c r="HD272" s="51"/>
      <c r="HE272" s="51"/>
      <c r="HF272" s="51"/>
      <c r="HG272" s="51"/>
      <c r="HH272" s="51"/>
      <c r="HI272" s="51"/>
      <c r="HJ272" s="51"/>
      <c r="HK272" s="51"/>
      <c r="HL272" s="51"/>
    </row>
    <row r="273" spans="1:220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1"/>
      <c r="CP273" s="51"/>
      <c r="CQ273" s="51"/>
      <c r="CR273" s="51"/>
      <c r="CS273" s="51"/>
      <c r="CT273" s="51"/>
      <c r="CU273" s="51"/>
      <c r="CV273" s="51"/>
      <c r="CW273" s="51"/>
      <c r="CX273" s="51"/>
      <c r="CY273" s="51"/>
      <c r="CZ273" s="51"/>
      <c r="DA273" s="51"/>
      <c r="DB273" s="51"/>
      <c r="DC273" s="51"/>
      <c r="DD273" s="51"/>
      <c r="DE273" s="51"/>
      <c r="DF273" s="51"/>
      <c r="DG273" s="51"/>
      <c r="DH273" s="51"/>
      <c r="DI273" s="51"/>
      <c r="DJ273" s="51"/>
      <c r="DK273" s="51"/>
      <c r="DL273" s="51"/>
      <c r="DM273" s="51"/>
      <c r="DN273" s="51"/>
      <c r="DO273" s="51"/>
      <c r="DP273" s="51"/>
      <c r="DQ273" s="51"/>
      <c r="DR273" s="51"/>
      <c r="DS273" s="51"/>
      <c r="DT273" s="51"/>
      <c r="DU273" s="51"/>
      <c r="DV273" s="51"/>
      <c r="DW273" s="51"/>
      <c r="DX273" s="51"/>
      <c r="DY273" s="51"/>
      <c r="DZ273" s="51"/>
      <c r="EA273" s="51"/>
      <c r="EB273" s="51"/>
      <c r="EC273" s="51"/>
      <c r="ED273" s="51"/>
      <c r="EE273" s="51"/>
      <c r="EF273" s="51"/>
      <c r="EG273" s="51"/>
      <c r="EH273" s="51"/>
      <c r="EI273" s="51"/>
      <c r="EJ273" s="51"/>
      <c r="EK273" s="51"/>
      <c r="EL273" s="51"/>
      <c r="EM273" s="51"/>
      <c r="EN273" s="51"/>
      <c r="EO273" s="51"/>
      <c r="EP273" s="51"/>
      <c r="EQ273" s="51"/>
      <c r="ER273" s="51"/>
      <c r="ES273" s="51"/>
      <c r="ET273" s="51"/>
      <c r="EU273" s="51"/>
      <c r="EV273" s="51"/>
      <c r="EW273" s="51"/>
      <c r="EX273" s="51"/>
      <c r="EY273" s="51"/>
      <c r="EZ273" s="51"/>
      <c r="FA273" s="51"/>
      <c r="FB273" s="51"/>
      <c r="FC273" s="51"/>
      <c r="FD273" s="51"/>
      <c r="FE273" s="51"/>
      <c r="FF273" s="51"/>
      <c r="FG273" s="51"/>
      <c r="FH273" s="51"/>
      <c r="FI273" s="51"/>
      <c r="FJ273" s="51"/>
      <c r="FK273" s="51"/>
      <c r="FL273" s="51"/>
      <c r="FM273" s="51"/>
      <c r="FN273" s="51"/>
      <c r="FO273" s="51"/>
      <c r="FP273" s="51"/>
      <c r="FQ273" s="51"/>
      <c r="FR273" s="51"/>
      <c r="FS273" s="51"/>
      <c r="FT273" s="51"/>
      <c r="FU273" s="51"/>
      <c r="FV273" s="51"/>
      <c r="FW273" s="51"/>
      <c r="FX273" s="51"/>
      <c r="FY273" s="51"/>
      <c r="FZ273" s="51"/>
      <c r="GA273" s="51"/>
      <c r="GB273" s="51"/>
      <c r="GC273" s="51"/>
      <c r="GD273" s="51"/>
      <c r="GE273" s="51"/>
      <c r="GF273" s="51"/>
      <c r="GG273" s="51"/>
      <c r="GH273" s="51"/>
      <c r="GI273" s="51"/>
      <c r="GJ273" s="51"/>
      <c r="GK273" s="51"/>
      <c r="GL273" s="51"/>
      <c r="GM273" s="51"/>
      <c r="GN273" s="51"/>
      <c r="GO273" s="51"/>
      <c r="GP273" s="51"/>
      <c r="GQ273" s="51"/>
      <c r="GR273" s="51"/>
      <c r="GS273" s="51"/>
      <c r="GT273" s="51"/>
      <c r="GU273" s="51"/>
      <c r="GV273" s="51"/>
      <c r="GW273" s="51"/>
      <c r="GX273" s="51"/>
      <c r="GY273" s="51"/>
      <c r="GZ273" s="51"/>
      <c r="HA273" s="51"/>
      <c r="HB273" s="51"/>
      <c r="HC273" s="51"/>
      <c r="HD273" s="51"/>
      <c r="HE273" s="51"/>
      <c r="HF273" s="51"/>
      <c r="HG273" s="51"/>
      <c r="HH273" s="51"/>
      <c r="HI273" s="51"/>
      <c r="HJ273" s="51"/>
      <c r="HK273" s="51"/>
      <c r="HL273" s="51"/>
    </row>
    <row r="274" spans="1:220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1"/>
      <c r="CP274" s="51"/>
      <c r="CQ274" s="51"/>
      <c r="CR274" s="51"/>
      <c r="CS274" s="51"/>
      <c r="CT274" s="51"/>
      <c r="CU274" s="51"/>
      <c r="CV274" s="51"/>
      <c r="CW274" s="51"/>
      <c r="CX274" s="51"/>
      <c r="CY274" s="51"/>
      <c r="CZ274" s="51"/>
      <c r="DA274" s="51"/>
      <c r="DB274" s="51"/>
      <c r="DC274" s="51"/>
      <c r="DD274" s="51"/>
      <c r="DE274" s="51"/>
      <c r="DF274" s="51"/>
      <c r="DG274" s="51"/>
      <c r="DH274" s="51"/>
      <c r="DI274" s="51"/>
      <c r="DJ274" s="51"/>
      <c r="DK274" s="51"/>
      <c r="DL274" s="51"/>
      <c r="DM274" s="51"/>
      <c r="DN274" s="51"/>
      <c r="DO274" s="51"/>
      <c r="DP274" s="51"/>
      <c r="DQ274" s="51"/>
      <c r="DR274" s="51"/>
      <c r="DS274" s="51"/>
      <c r="DT274" s="51"/>
      <c r="DU274" s="51"/>
      <c r="DV274" s="51"/>
      <c r="DW274" s="51"/>
      <c r="DX274" s="51"/>
      <c r="DY274" s="51"/>
      <c r="DZ274" s="51"/>
      <c r="EA274" s="51"/>
      <c r="EB274" s="51"/>
      <c r="EC274" s="51"/>
      <c r="ED274" s="51"/>
      <c r="EE274" s="51"/>
      <c r="EF274" s="51"/>
      <c r="EG274" s="51"/>
      <c r="EH274" s="51"/>
      <c r="EI274" s="51"/>
      <c r="EJ274" s="51"/>
      <c r="EK274" s="51"/>
      <c r="EL274" s="51"/>
      <c r="EM274" s="51"/>
      <c r="EN274" s="51"/>
      <c r="EO274" s="51"/>
      <c r="EP274" s="51"/>
      <c r="EQ274" s="51"/>
      <c r="ER274" s="51"/>
      <c r="ES274" s="51"/>
      <c r="ET274" s="51"/>
      <c r="EU274" s="51"/>
      <c r="EV274" s="51"/>
      <c r="EW274" s="51"/>
      <c r="EX274" s="51"/>
      <c r="EY274" s="51"/>
      <c r="EZ274" s="51"/>
      <c r="FA274" s="51"/>
      <c r="FB274" s="51"/>
      <c r="FC274" s="51"/>
      <c r="FD274" s="51"/>
      <c r="FE274" s="51"/>
      <c r="FF274" s="51"/>
      <c r="FG274" s="51"/>
      <c r="FH274" s="51"/>
      <c r="FI274" s="51"/>
      <c r="FJ274" s="51"/>
      <c r="FK274" s="51"/>
      <c r="FL274" s="51"/>
      <c r="FM274" s="51"/>
      <c r="FN274" s="51"/>
      <c r="FO274" s="51"/>
      <c r="FP274" s="51"/>
      <c r="FQ274" s="51"/>
      <c r="FR274" s="51"/>
      <c r="FS274" s="51"/>
      <c r="FT274" s="51"/>
      <c r="FU274" s="51"/>
      <c r="FV274" s="51"/>
      <c r="FW274" s="51"/>
      <c r="FX274" s="51"/>
      <c r="FY274" s="51"/>
      <c r="FZ274" s="51"/>
      <c r="GA274" s="51"/>
      <c r="GB274" s="51"/>
      <c r="GC274" s="51"/>
      <c r="GD274" s="51"/>
      <c r="GE274" s="51"/>
      <c r="GF274" s="51"/>
      <c r="GG274" s="51"/>
      <c r="GH274" s="51"/>
      <c r="GI274" s="51"/>
      <c r="GJ274" s="51"/>
      <c r="GK274" s="51"/>
      <c r="GL274" s="51"/>
      <c r="GM274" s="51"/>
      <c r="GN274" s="51"/>
      <c r="GO274" s="51"/>
      <c r="GP274" s="51"/>
      <c r="GQ274" s="51"/>
      <c r="GR274" s="51"/>
      <c r="GS274" s="51"/>
      <c r="GT274" s="51"/>
      <c r="GU274" s="51"/>
      <c r="GV274" s="51"/>
      <c r="GW274" s="51"/>
      <c r="GX274" s="51"/>
      <c r="GY274" s="51"/>
      <c r="GZ274" s="51"/>
      <c r="HA274" s="51"/>
      <c r="HB274" s="51"/>
      <c r="HC274" s="51"/>
      <c r="HD274" s="51"/>
      <c r="HE274" s="51"/>
      <c r="HF274" s="51"/>
      <c r="HG274" s="51"/>
      <c r="HH274" s="51"/>
      <c r="HI274" s="51"/>
      <c r="HJ274" s="51"/>
      <c r="HK274" s="51"/>
      <c r="HL274" s="51"/>
    </row>
    <row r="275" spans="1:220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1"/>
      <c r="CP275" s="51"/>
      <c r="CQ275" s="51"/>
      <c r="CR275" s="51"/>
      <c r="CS275" s="51"/>
      <c r="CT275" s="51"/>
      <c r="CU275" s="51"/>
      <c r="CV275" s="51"/>
      <c r="CW275" s="51"/>
      <c r="CX275" s="51"/>
      <c r="CY275" s="51"/>
      <c r="CZ275" s="51"/>
      <c r="DA275" s="51"/>
      <c r="DB275" s="51"/>
      <c r="DC275" s="51"/>
      <c r="DD275" s="51"/>
      <c r="DE275" s="51"/>
      <c r="DF275" s="51"/>
      <c r="DG275" s="51"/>
      <c r="DH275" s="51"/>
      <c r="DI275" s="51"/>
      <c r="DJ275" s="51"/>
      <c r="DK275" s="51"/>
      <c r="DL275" s="51"/>
      <c r="DM275" s="51"/>
      <c r="DN275" s="51"/>
      <c r="DO275" s="51"/>
      <c r="DP275" s="51"/>
      <c r="DQ275" s="51"/>
      <c r="DR275" s="51"/>
      <c r="DS275" s="51"/>
      <c r="DT275" s="51"/>
      <c r="DU275" s="51"/>
      <c r="DV275" s="51"/>
      <c r="DW275" s="51"/>
      <c r="DX275" s="51"/>
      <c r="DY275" s="51"/>
      <c r="DZ275" s="51"/>
      <c r="EA275" s="51"/>
      <c r="EB275" s="51"/>
      <c r="EC275" s="51"/>
      <c r="ED275" s="51"/>
      <c r="EE275" s="51"/>
      <c r="EF275" s="51"/>
      <c r="EG275" s="51"/>
      <c r="EH275" s="51"/>
      <c r="EI275" s="51"/>
      <c r="EJ275" s="51"/>
      <c r="EK275" s="51"/>
      <c r="EL275" s="51"/>
      <c r="EM275" s="51"/>
      <c r="EN275" s="51"/>
      <c r="EO275" s="51"/>
      <c r="EP275" s="51"/>
      <c r="EQ275" s="51"/>
      <c r="ER275" s="51"/>
      <c r="ES275" s="51"/>
      <c r="ET275" s="51"/>
      <c r="EU275" s="51"/>
      <c r="EV275" s="51"/>
      <c r="EW275" s="51"/>
      <c r="EX275" s="51"/>
      <c r="EY275" s="51"/>
      <c r="EZ275" s="51"/>
      <c r="FA275" s="51"/>
      <c r="FB275" s="51"/>
      <c r="FC275" s="51"/>
      <c r="FD275" s="51"/>
      <c r="FE275" s="51"/>
      <c r="FF275" s="51"/>
      <c r="FG275" s="51"/>
      <c r="FH275" s="51"/>
      <c r="FI275" s="51"/>
      <c r="FJ275" s="51"/>
      <c r="FK275" s="51"/>
      <c r="FL275" s="51"/>
      <c r="FM275" s="51"/>
      <c r="FN275" s="51"/>
      <c r="FO275" s="51"/>
      <c r="FP275" s="51"/>
      <c r="FQ275" s="51"/>
      <c r="FR275" s="51"/>
      <c r="FS275" s="51"/>
      <c r="FT275" s="51"/>
      <c r="FU275" s="51"/>
      <c r="FV275" s="51"/>
      <c r="FW275" s="51"/>
      <c r="FX275" s="51"/>
      <c r="FY275" s="51"/>
      <c r="FZ275" s="51"/>
      <c r="GA275" s="51"/>
      <c r="GB275" s="51"/>
      <c r="GC275" s="51"/>
      <c r="GD275" s="51"/>
      <c r="GE275" s="51"/>
      <c r="GF275" s="51"/>
      <c r="GG275" s="51"/>
      <c r="GH275" s="51"/>
      <c r="GI275" s="51"/>
      <c r="GJ275" s="51"/>
      <c r="GK275" s="51"/>
      <c r="GL275" s="51"/>
      <c r="GM275" s="51"/>
      <c r="GN275" s="51"/>
      <c r="GO275" s="51"/>
      <c r="GP275" s="51"/>
      <c r="GQ275" s="51"/>
      <c r="GR275" s="51"/>
      <c r="GS275" s="51"/>
      <c r="GT275" s="51"/>
      <c r="GU275" s="51"/>
      <c r="GV275" s="51"/>
      <c r="GW275" s="51"/>
      <c r="GX275" s="51"/>
      <c r="GY275" s="51"/>
      <c r="GZ275" s="51"/>
      <c r="HA275" s="51"/>
      <c r="HB275" s="51"/>
      <c r="HC275" s="51"/>
      <c r="HD275" s="51"/>
      <c r="HE275" s="51"/>
      <c r="HF275" s="51"/>
      <c r="HG275" s="51"/>
      <c r="HH275" s="51"/>
      <c r="HI275" s="51"/>
      <c r="HJ275" s="51"/>
      <c r="HK275" s="51"/>
      <c r="HL275" s="51"/>
    </row>
    <row r="276" spans="1:220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1"/>
      <c r="CR276" s="51"/>
      <c r="CS276" s="51"/>
      <c r="CT276" s="51"/>
      <c r="CU276" s="51"/>
      <c r="CV276" s="51"/>
      <c r="CW276" s="51"/>
      <c r="CX276" s="51"/>
      <c r="CY276" s="51"/>
      <c r="CZ276" s="51"/>
      <c r="DA276" s="51"/>
      <c r="DB276" s="51"/>
      <c r="DC276" s="51"/>
      <c r="DD276" s="51"/>
      <c r="DE276" s="51"/>
      <c r="DF276" s="51"/>
      <c r="DG276" s="51"/>
      <c r="DH276" s="51"/>
      <c r="DI276" s="51"/>
      <c r="DJ276" s="51"/>
      <c r="DK276" s="51"/>
      <c r="DL276" s="51"/>
      <c r="DM276" s="51"/>
      <c r="DN276" s="51"/>
      <c r="DO276" s="51"/>
      <c r="DP276" s="51"/>
      <c r="DQ276" s="51"/>
      <c r="DR276" s="51"/>
      <c r="DS276" s="51"/>
      <c r="DT276" s="51"/>
      <c r="DU276" s="51"/>
      <c r="DV276" s="51"/>
      <c r="DW276" s="51"/>
      <c r="DX276" s="51"/>
      <c r="DY276" s="51"/>
      <c r="DZ276" s="51"/>
      <c r="EA276" s="51"/>
      <c r="EB276" s="51"/>
      <c r="EC276" s="51"/>
      <c r="ED276" s="51"/>
      <c r="EE276" s="51"/>
      <c r="EF276" s="51"/>
      <c r="EG276" s="51"/>
      <c r="EH276" s="51"/>
      <c r="EI276" s="51"/>
      <c r="EJ276" s="51"/>
      <c r="EK276" s="51"/>
      <c r="EL276" s="51"/>
      <c r="EM276" s="51"/>
      <c r="EN276" s="51"/>
      <c r="EO276" s="51"/>
      <c r="EP276" s="51"/>
      <c r="EQ276" s="51"/>
      <c r="ER276" s="51"/>
      <c r="ES276" s="51"/>
      <c r="ET276" s="51"/>
      <c r="EU276" s="51"/>
      <c r="EV276" s="51"/>
      <c r="EW276" s="51"/>
      <c r="EX276" s="51"/>
      <c r="EY276" s="51"/>
      <c r="EZ276" s="51"/>
      <c r="FA276" s="51"/>
      <c r="FB276" s="51"/>
      <c r="FC276" s="51"/>
      <c r="FD276" s="51"/>
      <c r="FE276" s="51"/>
      <c r="FF276" s="51"/>
      <c r="FG276" s="51"/>
      <c r="FH276" s="51"/>
      <c r="FI276" s="51"/>
      <c r="FJ276" s="51"/>
      <c r="FK276" s="51"/>
      <c r="FL276" s="51"/>
      <c r="FM276" s="51"/>
      <c r="FN276" s="51"/>
      <c r="FO276" s="51"/>
      <c r="FP276" s="51"/>
      <c r="FQ276" s="51"/>
      <c r="FR276" s="51"/>
      <c r="FS276" s="51"/>
      <c r="FT276" s="51"/>
      <c r="FU276" s="51"/>
      <c r="FV276" s="51"/>
      <c r="FW276" s="51"/>
      <c r="FX276" s="51"/>
      <c r="FY276" s="51"/>
      <c r="FZ276" s="51"/>
      <c r="GA276" s="51"/>
      <c r="GB276" s="51"/>
      <c r="GC276" s="51"/>
      <c r="GD276" s="51"/>
      <c r="GE276" s="51"/>
      <c r="GF276" s="51"/>
      <c r="GG276" s="51"/>
      <c r="GH276" s="51"/>
      <c r="GI276" s="51"/>
      <c r="GJ276" s="51"/>
      <c r="GK276" s="51"/>
      <c r="GL276" s="51"/>
      <c r="GM276" s="51"/>
      <c r="GN276" s="51"/>
      <c r="GO276" s="51"/>
      <c r="GP276" s="51"/>
      <c r="GQ276" s="51"/>
      <c r="GR276" s="51"/>
      <c r="GS276" s="51"/>
      <c r="GT276" s="51"/>
      <c r="GU276" s="51"/>
      <c r="GV276" s="51"/>
      <c r="GW276" s="51"/>
      <c r="GX276" s="51"/>
      <c r="GY276" s="51"/>
      <c r="GZ276" s="51"/>
      <c r="HA276" s="51"/>
      <c r="HB276" s="51"/>
      <c r="HC276" s="51"/>
      <c r="HD276" s="51"/>
      <c r="HE276" s="51"/>
      <c r="HF276" s="51"/>
      <c r="HG276" s="51"/>
      <c r="HH276" s="51"/>
      <c r="HI276" s="51"/>
      <c r="HJ276" s="51"/>
      <c r="HK276" s="51"/>
      <c r="HL276" s="51"/>
    </row>
    <row r="277" spans="1:220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1"/>
      <c r="CR277" s="51"/>
      <c r="CS277" s="51"/>
      <c r="CT277" s="51"/>
      <c r="CU277" s="51"/>
      <c r="CV277" s="51"/>
      <c r="CW277" s="51"/>
      <c r="CX277" s="51"/>
      <c r="CY277" s="51"/>
      <c r="CZ277" s="51"/>
      <c r="DA277" s="51"/>
      <c r="DB277" s="51"/>
      <c r="DC277" s="51"/>
      <c r="DD277" s="51"/>
      <c r="DE277" s="51"/>
      <c r="DF277" s="51"/>
      <c r="DG277" s="51"/>
      <c r="DH277" s="51"/>
      <c r="DI277" s="51"/>
      <c r="DJ277" s="51"/>
      <c r="DK277" s="51"/>
      <c r="DL277" s="51"/>
      <c r="DM277" s="51"/>
      <c r="DN277" s="51"/>
      <c r="DO277" s="51"/>
      <c r="DP277" s="51"/>
      <c r="DQ277" s="51"/>
      <c r="DR277" s="51"/>
      <c r="DS277" s="51"/>
      <c r="DT277" s="51"/>
      <c r="DU277" s="51"/>
      <c r="DV277" s="51"/>
      <c r="DW277" s="51"/>
      <c r="DX277" s="51"/>
      <c r="DY277" s="51"/>
      <c r="DZ277" s="51"/>
      <c r="EA277" s="51"/>
      <c r="EB277" s="51"/>
      <c r="EC277" s="51"/>
      <c r="ED277" s="51"/>
      <c r="EE277" s="51"/>
      <c r="EF277" s="51"/>
      <c r="EG277" s="51"/>
      <c r="EH277" s="51"/>
      <c r="EI277" s="51"/>
      <c r="EJ277" s="51"/>
      <c r="EK277" s="51"/>
      <c r="EL277" s="51"/>
      <c r="EM277" s="51"/>
      <c r="EN277" s="51"/>
      <c r="EO277" s="51"/>
      <c r="EP277" s="51"/>
      <c r="EQ277" s="51"/>
      <c r="ER277" s="51"/>
      <c r="ES277" s="51"/>
      <c r="ET277" s="51"/>
      <c r="EU277" s="51"/>
      <c r="EV277" s="51"/>
      <c r="EW277" s="51"/>
      <c r="EX277" s="51"/>
      <c r="EY277" s="51"/>
      <c r="EZ277" s="51"/>
      <c r="FA277" s="51"/>
      <c r="FB277" s="51"/>
      <c r="FC277" s="51"/>
      <c r="FD277" s="51"/>
      <c r="FE277" s="51"/>
      <c r="FF277" s="51"/>
      <c r="FG277" s="51"/>
      <c r="FH277" s="51"/>
      <c r="FI277" s="51"/>
      <c r="FJ277" s="51"/>
      <c r="FK277" s="51"/>
      <c r="FL277" s="51"/>
      <c r="FM277" s="51"/>
      <c r="FN277" s="51"/>
      <c r="FO277" s="51"/>
      <c r="FP277" s="51"/>
      <c r="FQ277" s="51"/>
      <c r="FR277" s="51"/>
      <c r="FS277" s="51"/>
      <c r="FT277" s="51"/>
      <c r="FU277" s="51"/>
      <c r="FV277" s="51"/>
      <c r="FW277" s="51"/>
      <c r="FX277" s="51"/>
      <c r="FY277" s="51"/>
      <c r="FZ277" s="51"/>
      <c r="GA277" s="51"/>
      <c r="GB277" s="51"/>
      <c r="GC277" s="51"/>
      <c r="GD277" s="51"/>
      <c r="GE277" s="51"/>
      <c r="GF277" s="51"/>
      <c r="GG277" s="51"/>
      <c r="GH277" s="51"/>
      <c r="GI277" s="51"/>
      <c r="GJ277" s="51"/>
      <c r="GK277" s="51"/>
      <c r="GL277" s="51"/>
      <c r="GM277" s="51"/>
      <c r="GN277" s="51"/>
      <c r="GO277" s="51"/>
      <c r="GP277" s="51"/>
      <c r="GQ277" s="51"/>
      <c r="GR277" s="51"/>
      <c r="GS277" s="51"/>
      <c r="GT277" s="51"/>
      <c r="GU277" s="51"/>
      <c r="GV277" s="51"/>
      <c r="GW277" s="51"/>
      <c r="GX277" s="51"/>
      <c r="GY277" s="51"/>
      <c r="GZ277" s="51"/>
      <c r="HA277" s="51"/>
      <c r="HB277" s="51"/>
      <c r="HC277" s="51"/>
      <c r="HD277" s="51"/>
      <c r="HE277" s="51"/>
      <c r="HF277" s="51"/>
      <c r="HG277" s="51"/>
      <c r="HH277" s="51"/>
      <c r="HI277" s="51"/>
      <c r="HJ277" s="51"/>
      <c r="HK277" s="51"/>
      <c r="HL277" s="51"/>
    </row>
    <row r="278" spans="1:220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1"/>
      <c r="CR278" s="51"/>
      <c r="CS278" s="51"/>
      <c r="CT278" s="51"/>
      <c r="CU278" s="51"/>
      <c r="CV278" s="51"/>
      <c r="CW278" s="51"/>
      <c r="CX278" s="51"/>
      <c r="CY278" s="51"/>
      <c r="CZ278" s="51"/>
      <c r="DA278" s="51"/>
      <c r="DB278" s="51"/>
      <c r="DC278" s="51"/>
      <c r="DD278" s="51"/>
      <c r="DE278" s="51"/>
      <c r="DF278" s="51"/>
      <c r="DG278" s="51"/>
      <c r="DH278" s="51"/>
      <c r="DI278" s="51"/>
      <c r="DJ278" s="51"/>
      <c r="DK278" s="51"/>
      <c r="DL278" s="51"/>
      <c r="DM278" s="51"/>
      <c r="DN278" s="51"/>
      <c r="DO278" s="51"/>
      <c r="DP278" s="51"/>
      <c r="DQ278" s="51"/>
      <c r="DR278" s="51"/>
      <c r="DS278" s="51"/>
      <c r="DT278" s="51"/>
      <c r="DU278" s="51"/>
      <c r="DV278" s="51"/>
      <c r="DW278" s="51"/>
      <c r="DX278" s="51"/>
      <c r="DY278" s="51"/>
      <c r="DZ278" s="51"/>
      <c r="EA278" s="51"/>
      <c r="EB278" s="51"/>
      <c r="EC278" s="51"/>
      <c r="ED278" s="51"/>
      <c r="EE278" s="51"/>
      <c r="EF278" s="51"/>
      <c r="EG278" s="51"/>
      <c r="EH278" s="51"/>
      <c r="EI278" s="51"/>
      <c r="EJ278" s="51"/>
      <c r="EK278" s="51"/>
      <c r="EL278" s="51"/>
      <c r="EM278" s="51"/>
      <c r="EN278" s="51"/>
      <c r="EO278" s="51"/>
      <c r="EP278" s="51"/>
      <c r="EQ278" s="51"/>
      <c r="ER278" s="51"/>
      <c r="ES278" s="51"/>
      <c r="ET278" s="51"/>
      <c r="EU278" s="51"/>
      <c r="EV278" s="51"/>
      <c r="EW278" s="51"/>
      <c r="EX278" s="51"/>
      <c r="EY278" s="51"/>
      <c r="EZ278" s="51"/>
      <c r="FA278" s="51"/>
      <c r="FB278" s="51"/>
      <c r="FC278" s="51"/>
      <c r="FD278" s="51"/>
      <c r="FE278" s="51"/>
      <c r="FF278" s="51"/>
      <c r="FG278" s="51"/>
      <c r="FH278" s="51"/>
      <c r="FI278" s="51"/>
      <c r="FJ278" s="51"/>
      <c r="FK278" s="51"/>
      <c r="FL278" s="51"/>
      <c r="FM278" s="51"/>
      <c r="FN278" s="51"/>
      <c r="FO278" s="51"/>
      <c r="FP278" s="51"/>
      <c r="FQ278" s="51"/>
      <c r="FR278" s="51"/>
      <c r="FS278" s="51"/>
      <c r="FT278" s="51"/>
      <c r="FU278" s="51"/>
      <c r="FV278" s="51"/>
      <c r="FW278" s="51"/>
      <c r="FX278" s="51"/>
      <c r="FY278" s="51"/>
      <c r="FZ278" s="51"/>
      <c r="GA278" s="51"/>
      <c r="GB278" s="51"/>
      <c r="GC278" s="51"/>
      <c r="GD278" s="51"/>
      <c r="GE278" s="51"/>
      <c r="GF278" s="51"/>
      <c r="GG278" s="51"/>
      <c r="GH278" s="51"/>
      <c r="GI278" s="51"/>
      <c r="GJ278" s="51"/>
      <c r="GK278" s="51"/>
      <c r="GL278" s="51"/>
      <c r="GM278" s="51"/>
      <c r="GN278" s="51"/>
      <c r="GO278" s="51"/>
      <c r="GP278" s="51"/>
      <c r="GQ278" s="51"/>
      <c r="GR278" s="51"/>
      <c r="GS278" s="51"/>
      <c r="GT278" s="51"/>
      <c r="GU278" s="51"/>
      <c r="GV278" s="51"/>
      <c r="GW278" s="51"/>
      <c r="GX278" s="51"/>
      <c r="GY278" s="51"/>
      <c r="GZ278" s="51"/>
      <c r="HA278" s="51"/>
      <c r="HB278" s="51"/>
      <c r="HC278" s="51"/>
      <c r="HD278" s="51"/>
      <c r="HE278" s="51"/>
      <c r="HF278" s="51"/>
      <c r="HG278" s="51"/>
      <c r="HH278" s="51"/>
      <c r="HI278" s="51"/>
      <c r="HJ278" s="51"/>
      <c r="HK278" s="51"/>
      <c r="HL278" s="51"/>
    </row>
    <row r="279" spans="1:220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1"/>
      <c r="CP279" s="51"/>
      <c r="CQ279" s="51"/>
      <c r="CR279" s="51"/>
      <c r="CS279" s="51"/>
      <c r="CT279" s="51"/>
      <c r="CU279" s="51"/>
      <c r="CV279" s="51"/>
      <c r="CW279" s="51"/>
      <c r="CX279" s="51"/>
      <c r="CY279" s="51"/>
      <c r="CZ279" s="51"/>
      <c r="DA279" s="51"/>
      <c r="DB279" s="51"/>
      <c r="DC279" s="51"/>
      <c r="DD279" s="51"/>
      <c r="DE279" s="51"/>
      <c r="DF279" s="51"/>
      <c r="DG279" s="51"/>
      <c r="DH279" s="51"/>
      <c r="DI279" s="51"/>
      <c r="DJ279" s="51"/>
      <c r="DK279" s="51"/>
      <c r="DL279" s="51"/>
      <c r="DM279" s="51"/>
      <c r="DN279" s="51"/>
      <c r="DO279" s="51"/>
      <c r="DP279" s="51"/>
      <c r="DQ279" s="51"/>
      <c r="DR279" s="51"/>
      <c r="DS279" s="51"/>
      <c r="DT279" s="51"/>
      <c r="DU279" s="51"/>
      <c r="DV279" s="51"/>
      <c r="DW279" s="51"/>
      <c r="DX279" s="51"/>
      <c r="DY279" s="51"/>
      <c r="DZ279" s="51"/>
      <c r="EA279" s="51"/>
      <c r="EB279" s="51"/>
      <c r="EC279" s="51"/>
      <c r="ED279" s="51"/>
      <c r="EE279" s="51"/>
      <c r="EF279" s="51"/>
      <c r="EG279" s="51"/>
      <c r="EH279" s="51"/>
      <c r="EI279" s="51"/>
      <c r="EJ279" s="51"/>
      <c r="EK279" s="51"/>
      <c r="EL279" s="51"/>
      <c r="EM279" s="51"/>
      <c r="EN279" s="51"/>
      <c r="EO279" s="51"/>
      <c r="EP279" s="51"/>
      <c r="EQ279" s="51"/>
      <c r="ER279" s="51"/>
      <c r="ES279" s="51"/>
      <c r="ET279" s="51"/>
      <c r="EU279" s="51"/>
      <c r="EV279" s="51"/>
      <c r="EW279" s="51"/>
      <c r="EX279" s="51"/>
      <c r="EY279" s="51"/>
      <c r="EZ279" s="51"/>
      <c r="FA279" s="51"/>
      <c r="FB279" s="51"/>
      <c r="FC279" s="51"/>
      <c r="FD279" s="51"/>
      <c r="FE279" s="51"/>
      <c r="FF279" s="51"/>
      <c r="FG279" s="51"/>
      <c r="FH279" s="51"/>
      <c r="FI279" s="51"/>
      <c r="FJ279" s="51"/>
      <c r="FK279" s="51"/>
      <c r="FL279" s="51"/>
      <c r="FM279" s="51"/>
      <c r="FN279" s="51"/>
      <c r="FO279" s="51"/>
      <c r="FP279" s="51"/>
      <c r="FQ279" s="51"/>
      <c r="FR279" s="51"/>
      <c r="FS279" s="51"/>
      <c r="FT279" s="51"/>
      <c r="FU279" s="51"/>
      <c r="FV279" s="51"/>
      <c r="FW279" s="51"/>
      <c r="FX279" s="51"/>
      <c r="FY279" s="51"/>
      <c r="FZ279" s="51"/>
      <c r="GA279" s="51"/>
      <c r="GB279" s="51"/>
      <c r="GC279" s="51"/>
      <c r="GD279" s="51"/>
      <c r="GE279" s="51"/>
      <c r="GF279" s="51"/>
      <c r="GG279" s="51"/>
      <c r="GH279" s="51"/>
      <c r="GI279" s="51"/>
      <c r="GJ279" s="51"/>
      <c r="GK279" s="51"/>
      <c r="GL279" s="51"/>
      <c r="GM279" s="51"/>
      <c r="GN279" s="51"/>
      <c r="GO279" s="51"/>
      <c r="GP279" s="51"/>
      <c r="GQ279" s="51"/>
      <c r="GR279" s="51"/>
      <c r="GS279" s="51"/>
      <c r="GT279" s="51"/>
      <c r="GU279" s="51"/>
      <c r="GV279" s="51"/>
      <c r="GW279" s="51"/>
      <c r="GX279" s="51"/>
      <c r="GY279" s="51"/>
      <c r="GZ279" s="51"/>
      <c r="HA279" s="51"/>
      <c r="HB279" s="51"/>
      <c r="HC279" s="51"/>
      <c r="HD279" s="51"/>
      <c r="HE279" s="51"/>
      <c r="HF279" s="51"/>
      <c r="HG279" s="51"/>
      <c r="HH279" s="51"/>
      <c r="HI279" s="51"/>
      <c r="HJ279" s="51"/>
      <c r="HK279" s="51"/>
      <c r="HL279" s="51"/>
    </row>
    <row r="280" spans="1:220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1"/>
      <c r="CP280" s="51"/>
      <c r="CQ280" s="51"/>
      <c r="CR280" s="51"/>
      <c r="CS280" s="51"/>
      <c r="CT280" s="51"/>
      <c r="CU280" s="51"/>
      <c r="CV280" s="51"/>
      <c r="CW280" s="51"/>
      <c r="CX280" s="51"/>
      <c r="CY280" s="51"/>
      <c r="CZ280" s="51"/>
      <c r="DA280" s="51"/>
      <c r="DB280" s="51"/>
      <c r="DC280" s="51"/>
      <c r="DD280" s="51"/>
      <c r="DE280" s="51"/>
      <c r="DF280" s="51"/>
      <c r="DG280" s="51"/>
      <c r="DH280" s="51"/>
      <c r="DI280" s="51"/>
      <c r="DJ280" s="51"/>
      <c r="DK280" s="51"/>
      <c r="DL280" s="51"/>
      <c r="DM280" s="51"/>
      <c r="DN280" s="51"/>
      <c r="DO280" s="51"/>
      <c r="DP280" s="51"/>
      <c r="DQ280" s="51"/>
      <c r="DR280" s="51"/>
      <c r="DS280" s="51"/>
      <c r="DT280" s="51"/>
      <c r="DU280" s="51"/>
      <c r="DV280" s="51"/>
      <c r="DW280" s="51"/>
      <c r="DX280" s="51"/>
      <c r="DY280" s="51"/>
      <c r="DZ280" s="51"/>
      <c r="EA280" s="51"/>
      <c r="EB280" s="51"/>
      <c r="EC280" s="51"/>
      <c r="ED280" s="51"/>
      <c r="EE280" s="51"/>
      <c r="EF280" s="51"/>
      <c r="EG280" s="51"/>
      <c r="EH280" s="51"/>
      <c r="EI280" s="51"/>
      <c r="EJ280" s="51"/>
      <c r="EK280" s="51"/>
      <c r="EL280" s="51"/>
      <c r="EM280" s="51"/>
      <c r="EN280" s="51"/>
      <c r="EO280" s="51"/>
      <c r="EP280" s="51"/>
      <c r="EQ280" s="51"/>
      <c r="ER280" s="51"/>
      <c r="ES280" s="51"/>
      <c r="ET280" s="51"/>
      <c r="EU280" s="51"/>
      <c r="EV280" s="51"/>
      <c r="EW280" s="51"/>
      <c r="EX280" s="51"/>
      <c r="EY280" s="51"/>
      <c r="EZ280" s="51"/>
      <c r="FA280" s="51"/>
      <c r="FB280" s="51"/>
      <c r="FC280" s="51"/>
      <c r="FD280" s="51"/>
      <c r="FE280" s="51"/>
      <c r="FF280" s="51"/>
      <c r="FG280" s="51"/>
      <c r="FH280" s="51"/>
      <c r="FI280" s="51"/>
      <c r="FJ280" s="51"/>
      <c r="FK280" s="51"/>
      <c r="FL280" s="51"/>
      <c r="FM280" s="51"/>
      <c r="FN280" s="51"/>
      <c r="FO280" s="51"/>
      <c r="FP280" s="51"/>
      <c r="FQ280" s="51"/>
      <c r="FR280" s="51"/>
      <c r="FS280" s="51"/>
      <c r="FT280" s="51"/>
      <c r="FU280" s="51"/>
      <c r="FV280" s="51"/>
      <c r="FW280" s="51"/>
      <c r="FX280" s="51"/>
      <c r="FY280" s="51"/>
      <c r="FZ280" s="51"/>
      <c r="GA280" s="51"/>
      <c r="GB280" s="51"/>
      <c r="GC280" s="51"/>
      <c r="GD280" s="51"/>
      <c r="GE280" s="51"/>
      <c r="GF280" s="51"/>
      <c r="GG280" s="51"/>
      <c r="GH280" s="51"/>
      <c r="GI280" s="51"/>
      <c r="GJ280" s="51"/>
      <c r="GK280" s="51"/>
      <c r="GL280" s="51"/>
      <c r="GM280" s="51"/>
      <c r="GN280" s="51"/>
      <c r="GO280" s="51"/>
      <c r="GP280" s="51"/>
      <c r="GQ280" s="51"/>
      <c r="GR280" s="51"/>
      <c r="GS280" s="51"/>
      <c r="GT280" s="51"/>
      <c r="GU280" s="51"/>
      <c r="GV280" s="51"/>
      <c r="GW280" s="51"/>
      <c r="GX280" s="51"/>
      <c r="GY280" s="51"/>
      <c r="GZ280" s="51"/>
      <c r="HA280" s="51"/>
      <c r="HB280" s="51"/>
      <c r="HC280" s="51"/>
      <c r="HD280" s="51"/>
      <c r="HE280" s="51"/>
      <c r="HF280" s="51"/>
      <c r="HG280" s="51"/>
      <c r="HH280" s="51"/>
      <c r="HI280" s="51"/>
      <c r="HJ280" s="51"/>
      <c r="HK280" s="51"/>
      <c r="HL280" s="51"/>
    </row>
    <row r="281" spans="1:220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1"/>
      <c r="CP281" s="51"/>
      <c r="CQ281" s="51"/>
      <c r="CR281" s="51"/>
      <c r="CS281" s="51"/>
      <c r="CT281" s="51"/>
      <c r="CU281" s="51"/>
      <c r="CV281" s="51"/>
      <c r="CW281" s="51"/>
      <c r="CX281" s="51"/>
      <c r="CY281" s="51"/>
      <c r="CZ281" s="51"/>
      <c r="DA281" s="51"/>
      <c r="DB281" s="51"/>
      <c r="DC281" s="51"/>
      <c r="DD281" s="51"/>
      <c r="DE281" s="51"/>
      <c r="DF281" s="51"/>
      <c r="DG281" s="51"/>
      <c r="DH281" s="51"/>
      <c r="DI281" s="51"/>
      <c r="DJ281" s="51"/>
      <c r="DK281" s="51"/>
      <c r="DL281" s="51"/>
      <c r="DM281" s="51"/>
      <c r="DN281" s="51"/>
      <c r="DO281" s="51"/>
      <c r="DP281" s="51"/>
      <c r="DQ281" s="51"/>
      <c r="DR281" s="51"/>
      <c r="DS281" s="51"/>
      <c r="DT281" s="51"/>
      <c r="DU281" s="51"/>
      <c r="DV281" s="51"/>
      <c r="DW281" s="51"/>
      <c r="DX281" s="51"/>
      <c r="DY281" s="51"/>
      <c r="DZ281" s="51"/>
      <c r="EA281" s="51"/>
      <c r="EB281" s="51"/>
      <c r="EC281" s="51"/>
      <c r="ED281" s="51"/>
      <c r="EE281" s="51"/>
      <c r="EF281" s="51"/>
      <c r="EG281" s="51"/>
      <c r="EH281" s="51"/>
      <c r="EI281" s="51"/>
      <c r="EJ281" s="51"/>
      <c r="EK281" s="51"/>
      <c r="EL281" s="51"/>
      <c r="EM281" s="51"/>
      <c r="EN281" s="51"/>
      <c r="EO281" s="51"/>
      <c r="EP281" s="51"/>
      <c r="EQ281" s="51"/>
      <c r="ER281" s="51"/>
      <c r="ES281" s="51"/>
      <c r="ET281" s="51"/>
      <c r="EU281" s="51"/>
      <c r="EV281" s="51"/>
      <c r="EW281" s="51"/>
      <c r="EX281" s="51"/>
      <c r="EY281" s="51"/>
      <c r="EZ281" s="51"/>
      <c r="FA281" s="51"/>
      <c r="FB281" s="51"/>
      <c r="FC281" s="51"/>
      <c r="FD281" s="51"/>
      <c r="FE281" s="51"/>
      <c r="FF281" s="51"/>
      <c r="FG281" s="51"/>
      <c r="FH281" s="51"/>
      <c r="FI281" s="51"/>
      <c r="FJ281" s="51"/>
      <c r="FK281" s="51"/>
      <c r="FL281" s="51"/>
      <c r="FM281" s="51"/>
      <c r="FN281" s="51"/>
      <c r="FO281" s="51"/>
      <c r="FP281" s="51"/>
      <c r="FQ281" s="51"/>
      <c r="FR281" s="51"/>
      <c r="FS281" s="51"/>
      <c r="FT281" s="51"/>
      <c r="FU281" s="51"/>
      <c r="FV281" s="51"/>
      <c r="FW281" s="51"/>
      <c r="FX281" s="51"/>
      <c r="FY281" s="51"/>
      <c r="FZ281" s="51"/>
      <c r="GA281" s="51"/>
      <c r="GB281" s="51"/>
      <c r="GC281" s="51"/>
      <c r="GD281" s="51"/>
      <c r="GE281" s="51"/>
      <c r="GF281" s="51"/>
      <c r="GG281" s="51"/>
      <c r="GH281" s="51"/>
      <c r="GI281" s="51"/>
      <c r="GJ281" s="51"/>
      <c r="GK281" s="51"/>
      <c r="GL281" s="51"/>
      <c r="GM281" s="51"/>
      <c r="GN281" s="51"/>
      <c r="GO281" s="51"/>
      <c r="GP281" s="51"/>
      <c r="GQ281" s="51"/>
      <c r="GR281" s="51"/>
      <c r="GS281" s="51"/>
      <c r="GT281" s="51"/>
      <c r="GU281" s="51"/>
      <c r="GV281" s="51"/>
      <c r="GW281" s="51"/>
      <c r="GX281" s="51"/>
      <c r="GY281" s="51"/>
      <c r="GZ281" s="51"/>
      <c r="HA281" s="51"/>
      <c r="HB281" s="51"/>
      <c r="HC281" s="51"/>
      <c r="HD281" s="51"/>
      <c r="HE281" s="51"/>
      <c r="HF281" s="51"/>
      <c r="HG281" s="51"/>
      <c r="HH281" s="51"/>
      <c r="HI281" s="51"/>
      <c r="HJ281" s="51"/>
      <c r="HK281" s="51"/>
      <c r="HL281" s="51"/>
    </row>
    <row r="282" spans="1:220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1"/>
      <c r="CP282" s="51"/>
      <c r="CQ282" s="51"/>
      <c r="CR282" s="51"/>
      <c r="CS282" s="51"/>
      <c r="CT282" s="51"/>
      <c r="CU282" s="51"/>
      <c r="CV282" s="51"/>
      <c r="CW282" s="51"/>
      <c r="CX282" s="51"/>
      <c r="CY282" s="51"/>
      <c r="CZ282" s="51"/>
      <c r="DA282" s="51"/>
      <c r="DB282" s="51"/>
      <c r="DC282" s="51"/>
      <c r="DD282" s="51"/>
      <c r="DE282" s="51"/>
      <c r="DF282" s="51"/>
      <c r="DG282" s="51"/>
      <c r="DH282" s="51"/>
      <c r="DI282" s="51"/>
      <c r="DJ282" s="51"/>
      <c r="DK282" s="51"/>
      <c r="DL282" s="51"/>
      <c r="DM282" s="51"/>
      <c r="DN282" s="51"/>
      <c r="DO282" s="51"/>
      <c r="DP282" s="51"/>
      <c r="DQ282" s="51"/>
      <c r="DR282" s="51"/>
      <c r="DS282" s="51"/>
      <c r="DT282" s="51"/>
      <c r="DU282" s="51"/>
      <c r="DV282" s="51"/>
      <c r="DW282" s="51"/>
      <c r="DX282" s="51"/>
      <c r="DY282" s="51"/>
      <c r="DZ282" s="51"/>
      <c r="EA282" s="51"/>
      <c r="EB282" s="51"/>
      <c r="EC282" s="51"/>
      <c r="ED282" s="51"/>
      <c r="EE282" s="51"/>
      <c r="EF282" s="51"/>
      <c r="EG282" s="51"/>
      <c r="EH282" s="51"/>
      <c r="EI282" s="51"/>
      <c r="EJ282" s="51"/>
      <c r="EK282" s="51"/>
      <c r="EL282" s="51"/>
      <c r="EM282" s="51"/>
      <c r="EN282" s="51"/>
      <c r="EO282" s="51"/>
      <c r="EP282" s="51"/>
      <c r="EQ282" s="51"/>
      <c r="ER282" s="51"/>
      <c r="ES282" s="51"/>
      <c r="ET282" s="51"/>
      <c r="EU282" s="51"/>
      <c r="EV282" s="51"/>
      <c r="EW282" s="51"/>
      <c r="EX282" s="51"/>
      <c r="EY282" s="51"/>
      <c r="EZ282" s="51"/>
      <c r="FA282" s="51"/>
      <c r="FB282" s="51"/>
      <c r="FC282" s="51"/>
      <c r="FD282" s="51"/>
      <c r="FE282" s="51"/>
      <c r="FF282" s="51"/>
      <c r="FG282" s="51"/>
      <c r="FH282" s="51"/>
      <c r="FI282" s="51"/>
      <c r="FJ282" s="51"/>
      <c r="FK282" s="51"/>
      <c r="FL282" s="51"/>
      <c r="FM282" s="51"/>
      <c r="FN282" s="51"/>
      <c r="FO282" s="51"/>
      <c r="FP282" s="51"/>
      <c r="FQ282" s="51"/>
      <c r="FR282" s="51"/>
      <c r="FS282" s="51"/>
      <c r="FT282" s="51"/>
      <c r="FU282" s="51"/>
      <c r="FV282" s="51"/>
      <c r="FW282" s="51"/>
      <c r="FX282" s="51"/>
      <c r="FY282" s="51"/>
      <c r="FZ282" s="51"/>
      <c r="GA282" s="51"/>
      <c r="GB282" s="51"/>
      <c r="GC282" s="51"/>
      <c r="GD282" s="51"/>
      <c r="GE282" s="51"/>
      <c r="GF282" s="51"/>
      <c r="GG282" s="51"/>
      <c r="GH282" s="51"/>
      <c r="GI282" s="51"/>
      <c r="GJ282" s="51"/>
      <c r="GK282" s="51"/>
      <c r="GL282" s="51"/>
      <c r="GM282" s="51"/>
      <c r="GN282" s="51"/>
      <c r="GO282" s="51"/>
      <c r="GP282" s="51"/>
      <c r="GQ282" s="51"/>
      <c r="GR282" s="51"/>
      <c r="GS282" s="51"/>
      <c r="GT282" s="51"/>
      <c r="GU282" s="51"/>
      <c r="GV282" s="51"/>
      <c r="GW282" s="51"/>
      <c r="GX282" s="51"/>
      <c r="GY282" s="51"/>
      <c r="GZ282" s="51"/>
      <c r="HA282" s="51"/>
      <c r="HB282" s="51"/>
      <c r="HC282" s="51"/>
      <c r="HD282" s="51"/>
      <c r="HE282" s="51"/>
      <c r="HF282" s="51"/>
      <c r="HG282" s="51"/>
      <c r="HH282" s="51"/>
      <c r="HI282" s="51"/>
      <c r="HJ282" s="51"/>
      <c r="HK282" s="51"/>
      <c r="HL282" s="51"/>
    </row>
    <row r="283" spans="1:220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1"/>
      <c r="CP283" s="51"/>
      <c r="CQ283" s="51"/>
      <c r="CR283" s="51"/>
      <c r="CS283" s="51"/>
      <c r="CT283" s="51"/>
      <c r="CU283" s="51"/>
      <c r="CV283" s="51"/>
      <c r="CW283" s="51"/>
      <c r="CX283" s="51"/>
      <c r="CY283" s="51"/>
      <c r="CZ283" s="51"/>
      <c r="DA283" s="51"/>
      <c r="DB283" s="51"/>
      <c r="DC283" s="51"/>
      <c r="DD283" s="51"/>
      <c r="DE283" s="51"/>
      <c r="DF283" s="51"/>
      <c r="DG283" s="51"/>
      <c r="DH283" s="51"/>
      <c r="DI283" s="51"/>
      <c r="DJ283" s="51"/>
      <c r="DK283" s="51"/>
      <c r="DL283" s="51"/>
      <c r="DM283" s="51"/>
      <c r="DN283" s="51"/>
      <c r="DO283" s="51"/>
      <c r="DP283" s="51"/>
      <c r="DQ283" s="51"/>
      <c r="DR283" s="51"/>
      <c r="DS283" s="51"/>
      <c r="DT283" s="51"/>
      <c r="DU283" s="51"/>
      <c r="DV283" s="51"/>
      <c r="DW283" s="51"/>
      <c r="DX283" s="51"/>
      <c r="DY283" s="51"/>
      <c r="DZ283" s="51"/>
      <c r="EA283" s="51"/>
      <c r="EB283" s="51"/>
      <c r="EC283" s="51"/>
      <c r="ED283" s="51"/>
      <c r="EE283" s="51"/>
      <c r="EF283" s="51"/>
      <c r="EG283" s="51"/>
      <c r="EH283" s="51"/>
      <c r="EI283" s="51"/>
      <c r="EJ283" s="51"/>
      <c r="EK283" s="51"/>
      <c r="EL283" s="51"/>
      <c r="EM283" s="51"/>
      <c r="EN283" s="51"/>
      <c r="EO283" s="51"/>
      <c r="EP283" s="51"/>
      <c r="EQ283" s="51"/>
      <c r="ER283" s="51"/>
      <c r="ES283" s="51"/>
      <c r="ET283" s="51"/>
      <c r="EU283" s="51"/>
      <c r="EV283" s="51"/>
      <c r="EW283" s="51"/>
      <c r="EX283" s="51"/>
      <c r="EY283" s="51"/>
      <c r="EZ283" s="51"/>
      <c r="FA283" s="51"/>
      <c r="FB283" s="51"/>
      <c r="FC283" s="51"/>
      <c r="FD283" s="51"/>
      <c r="FE283" s="51"/>
      <c r="FF283" s="51"/>
      <c r="FG283" s="51"/>
      <c r="FH283" s="51"/>
      <c r="FI283" s="51"/>
      <c r="FJ283" s="51"/>
      <c r="FK283" s="51"/>
      <c r="FL283" s="51"/>
      <c r="FM283" s="51"/>
      <c r="FN283" s="51"/>
      <c r="FO283" s="51"/>
      <c r="FP283" s="51"/>
      <c r="FQ283" s="51"/>
      <c r="FR283" s="51"/>
      <c r="FS283" s="51"/>
      <c r="FT283" s="51"/>
      <c r="FU283" s="51"/>
      <c r="FV283" s="51"/>
      <c r="FW283" s="51"/>
      <c r="FX283" s="51"/>
      <c r="FY283" s="51"/>
      <c r="FZ283" s="51"/>
      <c r="GA283" s="51"/>
      <c r="GB283" s="51"/>
      <c r="GC283" s="51"/>
      <c r="GD283" s="51"/>
      <c r="GE283" s="51"/>
      <c r="GF283" s="51"/>
      <c r="GG283" s="51"/>
      <c r="GH283" s="51"/>
      <c r="GI283" s="51"/>
      <c r="GJ283" s="51"/>
      <c r="GK283" s="51"/>
      <c r="GL283" s="51"/>
      <c r="GM283" s="51"/>
      <c r="GN283" s="51"/>
      <c r="GO283" s="51"/>
      <c r="GP283" s="51"/>
      <c r="GQ283" s="51"/>
      <c r="GR283" s="51"/>
      <c r="GS283" s="51"/>
      <c r="GT283" s="51"/>
      <c r="GU283" s="51"/>
      <c r="GV283" s="51"/>
      <c r="GW283" s="51"/>
      <c r="GX283" s="51"/>
      <c r="GY283" s="51"/>
      <c r="GZ283" s="51"/>
      <c r="HA283" s="51"/>
      <c r="HB283" s="51"/>
      <c r="HC283" s="51"/>
      <c r="HD283" s="51"/>
      <c r="HE283" s="51"/>
      <c r="HF283" s="51"/>
      <c r="HG283" s="51"/>
      <c r="HH283" s="51"/>
      <c r="HI283" s="51"/>
      <c r="HJ283" s="51"/>
      <c r="HK283" s="51"/>
      <c r="HL283" s="51"/>
    </row>
    <row r="284" spans="1:220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1"/>
      <c r="CJ284" s="51"/>
      <c r="CK284" s="51"/>
      <c r="CL284" s="51"/>
      <c r="CM284" s="51"/>
      <c r="CN284" s="51"/>
      <c r="CO284" s="51"/>
      <c r="CP284" s="51"/>
      <c r="CQ284" s="51"/>
      <c r="CR284" s="51"/>
      <c r="CS284" s="51"/>
      <c r="CT284" s="51"/>
      <c r="CU284" s="51"/>
      <c r="CV284" s="51"/>
      <c r="CW284" s="51"/>
      <c r="CX284" s="51"/>
      <c r="CY284" s="51"/>
      <c r="CZ284" s="51"/>
      <c r="DA284" s="51"/>
      <c r="DB284" s="51"/>
      <c r="DC284" s="51"/>
      <c r="DD284" s="51"/>
      <c r="DE284" s="51"/>
      <c r="DF284" s="51"/>
      <c r="DG284" s="51"/>
      <c r="DH284" s="51"/>
      <c r="DI284" s="51"/>
      <c r="DJ284" s="51"/>
      <c r="DK284" s="51"/>
      <c r="DL284" s="51"/>
      <c r="DM284" s="51"/>
      <c r="DN284" s="51"/>
      <c r="DO284" s="51"/>
      <c r="DP284" s="51"/>
      <c r="DQ284" s="51"/>
      <c r="DR284" s="51"/>
      <c r="DS284" s="51"/>
      <c r="DT284" s="51"/>
      <c r="DU284" s="51"/>
      <c r="DV284" s="51"/>
      <c r="DW284" s="51"/>
      <c r="DX284" s="51"/>
      <c r="DY284" s="51"/>
      <c r="DZ284" s="51"/>
      <c r="EA284" s="51"/>
      <c r="EB284" s="51"/>
      <c r="EC284" s="51"/>
      <c r="ED284" s="51"/>
      <c r="EE284" s="51"/>
      <c r="EF284" s="51"/>
      <c r="EG284" s="51"/>
      <c r="EH284" s="51"/>
      <c r="EI284" s="51"/>
      <c r="EJ284" s="51"/>
      <c r="EK284" s="51"/>
      <c r="EL284" s="51"/>
      <c r="EM284" s="51"/>
      <c r="EN284" s="51"/>
      <c r="EO284" s="51"/>
      <c r="EP284" s="51"/>
      <c r="EQ284" s="51"/>
      <c r="ER284" s="51"/>
      <c r="ES284" s="51"/>
      <c r="ET284" s="51"/>
      <c r="EU284" s="51"/>
      <c r="EV284" s="51"/>
      <c r="EW284" s="51"/>
      <c r="EX284" s="51"/>
      <c r="EY284" s="51"/>
      <c r="EZ284" s="51"/>
      <c r="FA284" s="51"/>
      <c r="FB284" s="51"/>
      <c r="FC284" s="51"/>
      <c r="FD284" s="51"/>
      <c r="FE284" s="51"/>
      <c r="FF284" s="51"/>
      <c r="FG284" s="51"/>
      <c r="FH284" s="51"/>
      <c r="FI284" s="51"/>
      <c r="FJ284" s="51"/>
      <c r="FK284" s="51"/>
      <c r="FL284" s="51"/>
      <c r="FM284" s="51"/>
      <c r="FN284" s="51"/>
      <c r="FO284" s="51"/>
      <c r="FP284" s="51"/>
      <c r="FQ284" s="51"/>
      <c r="FR284" s="51"/>
      <c r="FS284" s="51"/>
      <c r="FT284" s="51"/>
      <c r="FU284" s="51"/>
      <c r="FV284" s="51"/>
      <c r="FW284" s="51"/>
      <c r="FX284" s="51"/>
      <c r="FY284" s="51"/>
      <c r="FZ284" s="51"/>
      <c r="GA284" s="51"/>
      <c r="GB284" s="51"/>
      <c r="GC284" s="51"/>
      <c r="GD284" s="51"/>
      <c r="GE284" s="51"/>
      <c r="GF284" s="51"/>
      <c r="GG284" s="51"/>
      <c r="GH284" s="51"/>
      <c r="GI284" s="51"/>
      <c r="GJ284" s="51"/>
      <c r="GK284" s="51"/>
      <c r="GL284" s="51"/>
      <c r="GM284" s="51"/>
      <c r="GN284" s="51"/>
      <c r="GO284" s="51"/>
      <c r="GP284" s="51"/>
      <c r="GQ284" s="51"/>
      <c r="GR284" s="51"/>
      <c r="GS284" s="51"/>
      <c r="GT284" s="51"/>
      <c r="GU284" s="51"/>
      <c r="GV284" s="51"/>
      <c r="GW284" s="51"/>
      <c r="GX284" s="51"/>
      <c r="GY284" s="51"/>
      <c r="GZ284" s="51"/>
      <c r="HA284" s="51"/>
      <c r="HB284" s="51"/>
      <c r="HC284" s="51"/>
      <c r="HD284" s="51"/>
      <c r="HE284" s="51"/>
      <c r="HF284" s="51"/>
      <c r="HG284" s="51"/>
      <c r="HH284" s="51"/>
      <c r="HI284" s="51"/>
      <c r="HJ284" s="51"/>
      <c r="HK284" s="51"/>
      <c r="HL284" s="51"/>
    </row>
    <row r="285" spans="1:220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1"/>
      <c r="CJ285" s="51"/>
      <c r="CK285" s="51"/>
      <c r="CL285" s="51"/>
      <c r="CM285" s="51"/>
      <c r="CN285" s="51"/>
      <c r="CO285" s="51"/>
      <c r="CP285" s="51"/>
      <c r="CQ285" s="51"/>
      <c r="CR285" s="51"/>
      <c r="CS285" s="51"/>
      <c r="CT285" s="51"/>
      <c r="CU285" s="51"/>
      <c r="CV285" s="51"/>
      <c r="CW285" s="51"/>
      <c r="CX285" s="51"/>
      <c r="CY285" s="51"/>
      <c r="CZ285" s="51"/>
      <c r="DA285" s="51"/>
      <c r="DB285" s="51"/>
      <c r="DC285" s="51"/>
      <c r="DD285" s="51"/>
      <c r="DE285" s="51"/>
      <c r="DF285" s="51"/>
      <c r="DG285" s="51"/>
      <c r="DH285" s="51"/>
      <c r="DI285" s="51"/>
      <c r="DJ285" s="51"/>
      <c r="DK285" s="51"/>
      <c r="DL285" s="51"/>
      <c r="DM285" s="51"/>
      <c r="DN285" s="51"/>
      <c r="DO285" s="51"/>
      <c r="DP285" s="51"/>
      <c r="DQ285" s="51"/>
      <c r="DR285" s="51"/>
      <c r="DS285" s="51"/>
      <c r="DT285" s="51"/>
      <c r="DU285" s="51"/>
      <c r="DV285" s="51"/>
      <c r="DW285" s="51"/>
      <c r="DX285" s="51"/>
      <c r="DY285" s="51"/>
      <c r="DZ285" s="51"/>
      <c r="EA285" s="51"/>
      <c r="EB285" s="51"/>
      <c r="EC285" s="51"/>
      <c r="ED285" s="51"/>
      <c r="EE285" s="51"/>
      <c r="EF285" s="51"/>
      <c r="EG285" s="51"/>
      <c r="EH285" s="51"/>
      <c r="EI285" s="51"/>
      <c r="EJ285" s="51"/>
      <c r="EK285" s="51"/>
      <c r="EL285" s="51"/>
      <c r="EM285" s="51"/>
      <c r="EN285" s="51"/>
      <c r="EO285" s="51"/>
      <c r="EP285" s="51"/>
      <c r="EQ285" s="51"/>
      <c r="ER285" s="51"/>
      <c r="ES285" s="51"/>
      <c r="ET285" s="51"/>
      <c r="EU285" s="51"/>
      <c r="EV285" s="51"/>
      <c r="EW285" s="51"/>
      <c r="EX285" s="51"/>
      <c r="EY285" s="51"/>
      <c r="EZ285" s="51"/>
      <c r="FA285" s="51"/>
      <c r="FB285" s="51"/>
      <c r="FC285" s="51"/>
      <c r="FD285" s="51"/>
      <c r="FE285" s="51"/>
      <c r="FF285" s="51"/>
      <c r="FG285" s="51"/>
      <c r="FH285" s="51"/>
      <c r="FI285" s="51"/>
      <c r="FJ285" s="51"/>
      <c r="FK285" s="51"/>
      <c r="FL285" s="51"/>
      <c r="FM285" s="51"/>
      <c r="FN285" s="51"/>
      <c r="FO285" s="51"/>
      <c r="FP285" s="51"/>
      <c r="FQ285" s="51"/>
      <c r="FR285" s="51"/>
      <c r="FS285" s="51"/>
      <c r="FT285" s="51"/>
      <c r="FU285" s="51"/>
      <c r="FV285" s="51"/>
      <c r="FW285" s="51"/>
      <c r="FX285" s="51"/>
      <c r="FY285" s="51"/>
      <c r="FZ285" s="51"/>
      <c r="GA285" s="51"/>
      <c r="GB285" s="51"/>
      <c r="GC285" s="51"/>
      <c r="GD285" s="51"/>
      <c r="GE285" s="51"/>
      <c r="GF285" s="51"/>
      <c r="GG285" s="51"/>
      <c r="GH285" s="51"/>
      <c r="GI285" s="51"/>
      <c r="GJ285" s="51"/>
      <c r="GK285" s="51"/>
      <c r="GL285" s="51"/>
      <c r="GM285" s="51"/>
      <c r="GN285" s="51"/>
      <c r="GO285" s="51"/>
      <c r="GP285" s="51"/>
      <c r="GQ285" s="51"/>
      <c r="GR285" s="51"/>
      <c r="GS285" s="51"/>
      <c r="GT285" s="51"/>
      <c r="GU285" s="51"/>
      <c r="GV285" s="51"/>
      <c r="GW285" s="51"/>
      <c r="GX285" s="51"/>
      <c r="GY285" s="51"/>
      <c r="GZ285" s="51"/>
      <c r="HA285" s="51"/>
      <c r="HB285" s="51"/>
      <c r="HC285" s="51"/>
      <c r="HD285" s="51"/>
      <c r="HE285" s="51"/>
      <c r="HF285" s="51"/>
      <c r="HG285" s="51"/>
      <c r="HH285" s="51"/>
      <c r="HI285" s="51"/>
      <c r="HJ285" s="51"/>
      <c r="HK285" s="51"/>
      <c r="HL285" s="51"/>
    </row>
    <row r="286" spans="1:220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1"/>
      <c r="CJ286" s="51"/>
      <c r="CK286" s="51"/>
      <c r="CL286" s="51"/>
      <c r="CM286" s="51"/>
      <c r="CN286" s="51"/>
      <c r="CO286" s="51"/>
      <c r="CP286" s="51"/>
      <c r="CQ286" s="51"/>
      <c r="CR286" s="51"/>
      <c r="CS286" s="51"/>
      <c r="CT286" s="51"/>
      <c r="CU286" s="51"/>
      <c r="CV286" s="51"/>
      <c r="CW286" s="51"/>
      <c r="CX286" s="51"/>
      <c r="CY286" s="51"/>
      <c r="CZ286" s="51"/>
      <c r="DA286" s="51"/>
      <c r="DB286" s="51"/>
      <c r="DC286" s="51"/>
      <c r="DD286" s="51"/>
      <c r="DE286" s="51"/>
      <c r="DF286" s="51"/>
      <c r="DG286" s="51"/>
      <c r="DH286" s="51"/>
      <c r="DI286" s="51"/>
      <c r="DJ286" s="51"/>
      <c r="DK286" s="51"/>
      <c r="DL286" s="51"/>
      <c r="DM286" s="51"/>
      <c r="DN286" s="51"/>
      <c r="DO286" s="51"/>
      <c r="DP286" s="51"/>
      <c r="DQ286" s="51"/>
      <c r="DR286" s="51"/>
      <c r="DS286" s="51"/>
      <c r="DT286" s="51"/>
      <c r="DU286" s="51"/>
      <c r="DV286" s="51"/>
      <c r="DW286" s="51"/>
      <c r="DX286" s="51"/>
      <c r="DY286" s="51"/>
      <c r="DZ286" s="51"/>
      <c r="EA286" s="51"/>
      <c r="EB286" s="51"/>
      <c r="EC286" s="51"/>
      <c r="ED286" s="51"/>
      <c r="EE286" s="51"/>
      <c r="EF286" s="51"/>
      <c r="EG286" s="51"/>
      <c r="EH286" s="51"/>
      <c r="EI286" s="51"/>
      <c r="EJ286" s="51"/>
      <c r="EK286" s="51"/>
      <c r="EL286" s="51"/>
      <c r="EM286" s="51"/>
      <c r="EN286" s="51"/>
      <c r="EO286" s="51"/>
      <c r="EP286" s="51"/>
      <c r="EQ286" s="51"/>
      <c r="ER286" s="51"/>
      <c r="ES286" s="51"/>
      <c r="ET286" s="51"/>
      <c r="EU286" s="51"/>
      <c r="EV286" s="51"/>
      <c r="EW286" s="51"/>
      <c r="EX286" s="51"/>
      <c r="EY286" s="51"/>
      <c r="EZ286" s="51"/>
      <c r="FA286" s="51"/>
      <c r="FB286" s="51"/>
      <c r="FC286" s="51"/>
      <c r="FD286" s="51"/>
      <c r="FE286" s="51"/>
      <c r="FF286" s="51"/>
      <c r="FG286" s="51"/>
      <c r="FH286" s="51"/>
      <c r="FI286" s="51"/>
      <c r="FJ286" s="51"/>
      <c r="FK286" s="51"/>
      <c r="FL286" s="51"/>
      <c r="FM286" s="51"/>
      <c r="FN286" s="51"/>
      <c r="FO286" s="51"/>
      <c r="FP286" s="51"/>
      <c r="FQ286" s="51"/>
      <c r="FR286" s="51"/>
      <c r="FS286" s="51"/>
      <c r="FT286" s="51"/>
      <c r="FU286" s="51"/>
      <c r="FV286" s="51"/>
      <c r="FW286" s="51"/>
      <c r="FX286" s="51"/>
      <c r="FY286" s="51"/>
      <c r="FZ286" s="51"/>
      <c r="GA286" s="51"/>
      <c r="GB286" s="51"/>
      <c r="GC286" s="51"/>
      <c r="GD286" s="51"/>
      <c r="GE286" s="51"/>
      <c r="GF286" s="51"/>
      <c r="GG286" s="51"/>
      <c r="GH286" s="51"/>
      <c r="GI286" s="51"/>
      <c r="GJ286" s="51"/>
      <c r="GK286" s="51"/>
      <c r="GL286" s="51"/>
      <c r="GM286" s="51"/>
      <c r="GN286" s="51"/>
      <c r="GO286" s="51"/>
      <c r="GP286" s="51"/>
      <c r="GQ286" s="51"/>
      <c r="GR286" s="51"/>
      <c r="GS286" s="51"/>
      <c r="GT286" s="51"/>
      <c r="GU286" s="51"/>
      <c r="GV286" s="51"/>
      <c r="GW286" s="51"/>
      <c r="GX286" s="51"/>
      <c r="GY286" s="51"/>
      <c r="GZ286" s="51"/>
      <c r="HA286" s="51"/>
      <c r="HB286" s="51"/>
      <c r="HC286" s="51"/>
      <c r="HD286" s="51"/>
      <c r="HE286" s="51"/>
      <c r="HF286" s="51"/>
      <c r="HG286" s="51"/>
      <c r="HH286" s="51"/>
      <c r="HI286" s="51"/>
      <c r="HJ286" s="51"/>
      <c r="HK286" s="51"/>
      <c r="HL286" s="51"/>
    </row>
    <row r="287" spans="1:220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1"/>
      <c r="CJ287" s="51"/>
      <c r="CK287" s="51"/>
      <c r="CL287" s="51"/>
      <c r="CM287" s="51"/>
      <c r="CN287" s="51"/>
      <c r="CO287" s="51"/>
      <c r="CP287" s="51"/>
      <c r="CQ287" s="51"/>
      <c r="CR287" s="51"/>
      <c r="CS287" s="51"/>
      <c r="CT287" s="51"/>
      <c r="CU287" s="51"/>
      <c r="CV287" s="51"/>
      <c r="CW287" s="51"/>
      <c r="CX287" s="51"/>
      <c r="CY287" s="51"/>
      <c r="CZ287" s="51"/>
      <c r="DA287" s="51"/>
      <c r="DB287" s="51"/>
      <c r="DC287" s="51"/>
      <c r="DD287" s="51"/>
      <c r="DE287" s="51"/>
      <c r="DF287" s="51"/>
      <c r="DG287" s="51"/>
      <c r="DH287" s="51"/>
      <c r="DI287" s="51"/>
      <c r="DJ287" s="51"/>
      <c r="DK287" s="51"/>
      <c r="DL287" s="51"/>
      <c r="DM287" s="51"/>
      <c r="DN287" s="51"/>
      <c r="DO287" s="51"/>
      <c r="DP287" s="51"/>
      <c r="DQ287" s="51"/>
      <c r="DR287" s="51"/>
      <c r="DS287" s="51"/>
      <c r="DT287" s="51"/>
      <c r="DU287" s="51"/>
      <c r="DV287" s="51"/>
      <c r="DW287" s="51"/>
      <c r="DX287" s="51"/>
      <c r="DY287" s="51"/>
      <c r="DZ287" s="51"/>
      <c r="EA287" s="51"/>
      <c r="EB287" s="51"/>
      <c r="EC287" s="51"/>
      <c r="ED287" s="51"/>
      <c r="EE287" s="51"/>
      <c r="EF287" s="51"/>
      <c r="EG287" s="51"/>
      <c r="EH287" s="51"/>
      <c r="EI287" s="51"/>
      <c r="EJ287" s="51"/>
      <c r="EK287" s="51"/>
      <c r="EL287" s="51"/>
      <c r="EM287" s="51"/>
      <c r="EN287" s="51"/>
      <c r="EO287" s="51"/>
      <c r="EP287" s="51"/>
      <c r="EQ287" s="51"/>
      <c r="ER287" s="51"/>
      <c r="ES287" s="51"/>
      <c r="ET287" s="51"/>
      <c r="EU287" s="51"/>
      <c r="EV287" s="51"/>
      <c r="EW287" s="51"/>
      <c r="EX287" s="51"/>
      <c r="EY287" s="51"/>
      <c r="EZ287" s="51"/>
      <c r="FA287" s="51"/>
      <c r="FB287" s="51"/>
      <c r="FC287" s="51"/>
      <c r="FD287" s="51"/>
      <c r="FE287" s="51"/>
      <c r="FF287" s="51"/>
      <c r="FG287" s="51"/>
      <c r="FH287" s="51"/>
      <c r="FI287" s="51"/>
      <c r="FJ287" s="51"/>
      <c r="FK287" s="51"/>
      <c r="FL287" s="51"/>
      <c r="FM287" s="51"/>
      <c r="FN287" s="51"/>
      <c r="FO287" s="51"/>
      <c r="FP287" s="51"/>
      <c r="FQ287" s="51"/>
      <c r="FR287" s="51"/>
      <c r="FS287" s="51"/>
      <c r="FT287" s="51"/>
      <c r="FU287" s="51"/>
      <c r="FV287" s="51"/>
      <c r="FW287" s="51"/>
      <c r="FX287" s="51"/>
      <c r="FY287" s="51"/>
      <c r="FZ287" s="51"/>
      <c r="GA287" s="51"/>
      <c r="GB287" s="51"/>
      <c r="GC287" s="51"/>
      <c r="GD287" s="51"/>
      <c r="GE287" s="51"/>
      <c r="GF287" s="51"/>
      <c r="GG287" s="51"/>
      <c r="GH287" s="51"/>
      <c r="GI287" s="51"/>
      <c r="GJ287" s="51"/>
      <c r="GK287" s="51"/>
      <c r="GL287" s="51"/>
      <c r="GM287" s="51"/>
      <c r="GN287" s="51"/>
      <c r="GO287" s="51"/>
      <c r="GP287" s="51"/>
      <c r="GQ287" s="51"/>
      <c r="GR287" s="51"/>
      <c r="GS287" s="51"/>
      <c r="GT287" s="51"/>
      <c r="GU287" s="51"/>
      <c r="GV287" s="51"/>
      <c r="GW287" s="51"/>
      <c r="GX287" s="51"/>
      <c r="GY287" s="51"/>
      <c r="GZ287" s="51"/>
      <c r="HA287" s="51"/>
      <c r="HB287" s="51"/>
      <c r="HC287" s="51"/>
      <c r="HD287" s="51"/>
      <c r="HE287" s="51"/>
      <c r="HF287" s="51"/>
      <c r="HG287" s="51"/>
      <c r="HH287" s="51"/>
      <c r="HI287" s="51"/>
      <c r="HJ287" s="51"/>
      <c r="HK287" s="51"/>
      <c r="HL287" s="51"/>
    </row>
    <row r="288" spans="1:220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1"/>
      <c r="CJ288" s="51"/>
      <c r="CK288" s="51"/>
      <c r="CL288" s="51"/>
      <c r="CM288" s="51"/>
      <c r="CN288" s="51"/>
      <c r="CO288" s="51"/>
      <c r="CP288" s="51"/>
      <c r="CQ288" s="51"/>
      <c r="CR288" s="51"/>
      <c r="CS288" s="51"/>
      <c r="CT288" s="51"/>
      <c r="CU288" s="51"/>
      <c r="CV288" s="51"/>
      <c r="CW288" s="51"/>
      <c r="CX288" s="51"/>
      <c r="CY288" s="51"/>
      <c r="CZ288" s="51"/>
      <c r="DA288" s="51"/>
      <c r="DB288" s="51"/>
      <c r="DC288" s="51"/>
      <c r="DD288" s="51"/>
      <c r="DE288" s="51"/>
      <c r="DF288" s="51"/>
      <c r="DG288" s="51"/>
      <c r="DH288" s="51"/>
      <c r="DI288" s="51"/>
      <c r="DJ288" s="51"/>
      <c r="DK288" s="51"/>
      <c r="DL288" s="51"/>
      <c r="DM288" s="51"/>
      <c r="DN288" s="51"/>
      <c r="DO288" s="51"/>
      <c r="DP288" s="51"/>
      <c r="DQ288" s="51"/>
      <c r="DR288" s="51"/>
      <c r="DS288" s="51"/>
      <c r="DT288" s="51"/>
      <c r="DU288" s="51"/>
      <c r="DV288" s="51"/>
      <c r="DW288" s="51"/>
      <c r="DX288" s="51"/>
      <c r="DY288" s="51"/>
      <c r="DZ288" s="51"/>
      <c r="EA288" s="51"/>
      <c r="EB288" s="51"/>
      <c r="EC288" s="51"/>
      <c r="ED288" s="51"/>
      <c r="EE288" s="51"/>
      <c r="EF288" s="51"/>
      <c r="EG288" s="51"/>
      <c r="EH288" s="51"/>
      <c r="EI288" s="51"/>
      <c r="EJ288" s="51"/>
      <c r="EK288" s="51"/>
      <c r="EL288" s="51"/>
      <c r="EM288" s="51"/>
      <c r="EN288" s="51"/>
      <c r="EO288" s="51"/>
      <c r="EP288" s="51"/>
      <c r="EQ288" s="51"/>
      <c r="ER288" s="51"/>
      <c r="ES288" s="51"/>
      <c r="ET288" s="51"/>
      <c r="EU288" s="51"/>
      <c r="EV288" s="51"/>
      <c r="EW288" s="51"/>
      <c r="EX288" s="51"/>
      <c r="EY288" s="51"/>
      <c r="EZ288" s="51"/>
      <c r="FA288" s="51"/>
      <c r="FB288" s="51"/>
      <c r="FC288" s="51"/>
      <c r="FD288" s="51"/>
      <c r="FE288" s="51"/>
      <c r="FF288" s="51"/>
      <c r="FG288" s="51"/>
      <c r="FH288" s="51"/>
      <c r="FI288" s="51"/>
      <c r="FJ288" s="51"/>
      <c r="FK288" s="51"/>
      <c r="FL288" s="51"/>
      <c r="FM288" s="51"/>
      <c r="FN288" s="51"/>
      <c r="FO288" s="51"/>
      <c r="FP288" s="51"/>
      <c r="FQ288" s="51"/>
      <c r="FR288" s="51"/>
      <c r="FS288" s="51"/>
      <c r="FT288" s="51"/>
      <c r="FU288" s="51"/>
      <c r="FV288" s="51"/>
      <c r="FW288" s="51"/>
      <c r="FX288" s="51"/>
      <c r="FY288" s="51"/>
      <c r="FZ288" s="51"/>
      <c r="GA288" s="51"/>
      <c r="GB288" s="51"/>
      <c r="GC288" s="51"/>
      <c r="GD288" s="51"/>
      <c r="GE288" s="51"/>
      <c r="GF288" s="51"/>
      <c r="GG288" s="51"/>
      <c r="GH288" s="51"/>
      <c r="GI288" s="51"/>
      <c r="GJ288" s="51"/>
      <c r="GK288" s="51"/>
      <c r="GL288" s="51"/>
      <c r="GM288" s="51"/>
      <c r="GN288" s="51"/>
      <c r="GO288" s="51"/>
      <c r="GP288" s="51"/>
      <c r="GQ288" s="51"/>
      <c r="GR288" s="51"/>
      <c r="GS288" s="51"/>
      <c r="GT288" s="51"/>
      <c r="GU288" s="51"/>
      <c r="GV288" s="51"/>
      <c r="GW288" s="51"/>
      <c r="GX288" s="51"/>
      <c r="GY288" s="51"/>
      <c r="GZ288" s="51"/>
      <c r="HA288" s="51"/>
      <c r="HB288" s="51"/>
      <c r="HC288" s="51"/>
      <c r="HD288" s="51"/>
      <c r="HE288" s="51"/>
      <c r="HF288" s="51"/>
      <c r="HG288" s="51"/>
      <c r="HH288" s="51"/>
      <c r="HI288" s="51"/>
      <c r="HJ288" s="51"/>
      <c r="HK288" s="51"/>
      <c r="HL288" s="51"/>
    </row>
    <row r="289" spans="1:220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1"/>
      <c r="CJ289" s="51"/>
      <c r="CK289" s="51"/>
      <c r="CL289" s="51"/>
      <c r="CM289" s="51"/>
      <c r="CN289" s="51"/>
      <c r="CO289" s="51"/>
      <c r="CP289" s="51"/>
      <c r="CQ289" s="51"/>
      <c r="CR289" s="51"/>
      <c r="CS289" s="51"/>
      <c r="CT289" s="51"/>
      <c r="CU289" s="51"/>
      <c r="CV289" s="51"/>
      <c r="CW289" s="51"/>
      <c r="CX289" s="51"/>
      <c r="CY289" s="51"/>
      <c r="CZ289" s="51"/>
      <c r="DA289" s="51"/>
      <c r="DB289" s="51"/>
      <c r="DC289" s="51"/>
      <c r="DD289" s="51"/>
      <c r="DE289" s="51"/>
      <c r="DF289" s="51"/>
      <c r="DG289" s="51"/>
      <c r="DH289" s="51"/>
      <c r="DI289" s="51"/>
      <c r="DJ289" s="51"/>
      <c r="DK289" s="51"/>
      <c r="DL289" s="51"/>
      <c r="DM289" s="51"/>
      <c r="DN289" s="51"/>
      <c r="DO289" s="51"/>
      <c r="DP289" s="51"/>
      <c r="DQ289" s="51"/>
      <c r="DR289" s="51"/>
      <c r="DS289" s="51"/>
      <c r="DT289" s="51"/>
      <c r="DU289" s="51"/>
      <c r="DV289" s="51"/>
      <c r="DW289" s="51"/>
      <c r="DX289" s="51"/>
      <c r="DY289" s="51"/>
      <c r="DZ289" s="51"/>
      <c r="EA289" s="51"/>
      <c r="EB289" s="51"/>
      <c r="EC289" s="51"/>
      <c r="ED289" s="51"/>
      <c r="EE289" s="51"/>
      <c r="EF289" s="51"/>
      <c r="EG289" s="51"/>
      <c r="EH289" s="51"/>
      <c r="EI289" s="51"/>
      <c r="EJ289" s="51"/>
      <c r="EK289" s="51"/>
      <c r="EL289" s="51"/>
      <c r="EM289" s="51"/>
      <c r="EN289" s="51"/>
      <c r="EO289" s="51"/>
      <c r="EP289" s="51"/>
      <c r="EQ289" s="51"/>
      <c r="ER289" s="51"/>
      <c r="ES289" s="51"/>
      <c r="ET289" s="51"/>
      <c r="EU289" s="51"/>
      <c r="EV289" s="51"/>
      <c r="EW289" s="51"/>
      <c r="EX289" s="51"/>
      <c r="EY289" s="51"/>
      <c r="EZ289" s="51"/>
      <c r="FA289" s="51"/>
      <c r="FB289" s="51"/>
      <c r="FC289" s="51"/>
      <c r="FD289" s="51"/>
      <c r="FE289" s="51"/>
      <c r="FF289" s="51"/>
      <c r="FG289" s="51"/>
      <c r="FH289" s="51"/>
      <c r="FI289" s="51"/>
      <c r="FJ289" s="51"/>
      <c r="FK289" s="51"/>
      <c r="FL289" s="51"/>
      <c r="FM289" s="51"/>
      <c r="FN289" s="51"/>
      <c r="FO289" s="51"/>
      <c r="FP289" s="51"/>
      <c r="FQ289" s="51"/>
      <c r="FR289" s="51"/>
      <c r="FS289" s="51"/>
      <c r="FT289" s="51"/>
      <c r="FU289" s="51"/>
      <c r="FV289" s="51"/>
      <c r="FW289" s="51"/>
      <c r="FX289" s="51"/>
      <c r="FY289" s="51"/>
      <c r="FZ289" s="51"/>
      <c r="GA289" s="51"/>
      <c r="GB289" s="51"/>
      <c r="GC289" s="51"/>
      <c r="GD289" s="51"/>
      <c r="GE289" s="51"/>
      <c r="GF289" s="51"/>
      <c r="GG289" s="51"/>
      <c r="GH289" s="51"/>
      <c r="GI289" s="51"/>
      <c r="GJ289" s="51"/>
      <c r="GK289" s="51"/>
      <c r="GL289" s="51"/>
      <c r="GM289" s="51"/>
      <c r="GN289" s="51"/>
      <c r="GO289" s="51"/>
      <c r="GP289" s="51"/>
      <c r="GQ289" s="51"/>
      <c r="GR289" s="51"/>
      <c r="GS289" s="51"/>
      <c r="GT289" s="51"/>
      <c r="GU289" s="51"/>
      <c r="GV289" s="51"/>
      <c r="GW289" s="51"/>
      <c r="GX289" s="51"/>
      <c r="GY289" s="51"/>
      <c r="GZ289" s="51"/>
      <c r="HA289" s="51"/>
      <c r="HB289" s="51"/>
      <c r="HC289" s="51"/>
      <c r="HD289" s="51"/>
      <c r="HE289" s="51"/>
      <c r="HF289" s="51"/>
      <c r="HG289" s="51"/>
      <c r="HH289" s="51"/>
      <c r="HI289" s="51"/>
      <c r="HJ289" s="51"/>
      <c r="HK289" s="51"/>
      <c r="HL289" s="51"/>
    </row>
    <row r="290" spans="1:220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1"/>
      <c r="CJ290" s="51"/>
      <c r="CK290" s="51"/>
      <c r="CL290" s="51"/>
      <c r="CM290" s="51"/>
      <c r="CN290" s="51"/>
      <c r="CO290" s="51"/>
      <c r="CP290" s="51"/>
      <c r="CQ290" s="51"/>
      <c r="CR290" s="51"/>
      <c r="CS290" s="51"/>
      <c r="CT290" s="51"/>
      <c r="CU290" s="51"/>
      <c r="CV290" s="51"/>
      <c r="CW290" s="51"/>
      <c r="CX290" s="51"/>
      <c r="CY290" s="51"/>
      <c r="CZ290" s="51"/>
      <c r="DA290" s="51"/>
      <c r="DB290" s="51"/>
      <c r="DC290" s="51"/>
      <c r="DD290" s="51"/>
      <c r="DE290" s="51"/>
      <c r="DF290" s="51"/>
      <c r="DG290" s="51"/>
      <c r="DH290" s="51"/>
      <c r="DI290" s="51"/>
      <c r="DJ290" s="51"/>
      <c r="DK290" s="51"/>
      <c r="DL290" s="51"/>
      <c r="DM290" s="51"/>
      <c r="DN290" s="51"/>
      <c r="DO290" s="51"/>
      <c r="DP290" s="51"/>
      <c r="DQ290" s="51"/>
      <c r="DR290" s="51"/>
      <c r="DS290" s="51"/>
      <c r="DT290" s="51"/>
      <c r="DU290" s="51"/>
      <c r="DV290" s="51"/>
      <c r="DW290" s="51"/>
      <c r="DX290" s="51"/>
      <c r="DY290" s="51"/>
      <c r="DZ290" s="51"/>
      <c r="EA290" s="51"/>
      <c r="EB290" s="51"/>
      <c r="EC290" s="51"/>
      <c r="ED290" s="51"/>
      <c r="EE290" s="51"/>
      <c r="EF290" s="51"/>
      <c r="EG290" s="51"/>
      <c r="EH290" s="51"/>
      <c r="EI290" s="51"/>
      <c r="EJ290" s="51"/>
      <c r="EK290" s="51"/>
      <c r="EL290" s="51"/>
      <c r="EM290" s="51"/>
      <c r="EN290" s="51"/>
      <c r="EO290" s="51"/>
      <c r="EP290" s="51"/>
      <c r="EQ290" s="51"/>
      <c r="ER290" s="51"/>
      <c r="ES290" s="51"/>
      <c r="ET290" s="51"/>
      <c r="EU290" s="51"/>
      <c r="EV290" s="51"/>
      <c r="EW290" s="51"/>
      <c r="EX290" s="51"/>
      <c r="EY290" s="51"/>
      <c r="EZ290" s="51"/>
      <c r="FA290" s="51"/>
      <c r="FB290" s="51"/>
      <c r="FC290" s="51"/>
      <c r="FD290" s="51"/>
      <c r="FE290" s="51"/>
      <c r="FF290" s="51"/>
      <c r="FG290" s="51"/>
      <c r="FH290" s="51"/>
      <c r="FI290" s="51"/>
      <c r="FJ290" s="51"/>
      <c r="FK290" s="51"/>
      <c r="FL290" s="51"/>
      <c r="FM290" s="51"/>
      <c r="FN290" s="51"/>
      <c r="FO290" s="51"/>
      <c r="FP290" s="51"/>
      <c r="FQ290" s="51"/>
      <c r="FR290" s="51"/>
      <c r="FS290" s="51"/>
      <c r="FT290" s="51"/>
      <c r="FU290" s="51"/>
      <c r="FV290" s="51"/>
      <c r="FW290" s="51"/>
      <c r="FX290" s="51"/>
      <c r="FY290" s="51"/>
      <c r="FZ290" s="51"/>
      <c r="GA290" s="51"/>
      <c r="GB290" s="51"/>
      <c r="GC290" s="51"/>
      <c r="GD290" s="51"/>
      <c r="GE290" s="51"/>
      <c r="GF290" s="51"/>
      <c r="GG290" s="51"/>
      <c r="GH290" s="51"/>
      <c r="GI290" s="51"/>
      <c r="GJ290" s="51"/>
      <c r="GK290" s="51"/>
      <c r="GL290" s="51"/>
      <c r="GM290" s="51"/>
      <c r="GN290" s="51"/>
      <c r="GO290" s="51"/>
      <c r="GP290" s="51"/>
      <c r="GQ290" s="51"/>
      <c r="GR290" s="51"/>
      <c r="GS290" s="51"/>
      <c r="GT290" s="51"/>
      <c r="GU290" s="51"/>
      <c r="GV290" s="51"/>
      <c r="GW290" s="51"/>
      <c r="GX290" s="51"/>
      <c r="GY290" s="51"/>
      <c r="GZ290" s="51"/>
      <c r="HA290" s="51"/>
      <c r="HB290" s="51"/>
      <c r="HC290" s="51"/>
      <c r="HD290" s="51"/>
      <c r="HE290" s="51"/>
      <c r="HF290" s="51"/>
      <c r="HG290" s="51"/>
      <c r="HH290" s="51"/>
      <c r="HI290" s="51"/>
      <c r="HJ290" s="51"/>
      <c r="HK290" s="51"/>
      <c r="HL290" s="51"/>
    </row>
    <row r="291" spans="1:220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1"/>
      <c r="CJ291" s="51"/>
      <c r="CK291" s="51"/>
      <c r="CL291" s="51"/>
      <c r="CM291" s="51"/>
      <c r="CN291" s="51"/>
      <c r="CO291" s="51"/>
      <c r="CP291" s="51"/>
      <c r="CQ291" s="51"/>
      <c r="CR291" s="51"/>
      <c r="CS291" s="51"/>
      <c r="CT291" s="51"/>
      <c r="CU291" s="51"/>
      <c r="CV291" s="51"/>
      <c r="CW291" s="51"/>
      <c r="CX291" s="51"/>
      <c r="CY291" s="51"/>
      <c r="CZ291" s="51"/>
      <c r="DA291" s="51"/>
      <c r="DB291" s="51"/>
      <c r="DC291" s="51"/>
      <c r="DD291" s="51"/>
      <c r="DE291" s="51"/>
      <c r="DF291" s="51"/>
      <c r="DG291" s="51"/>
      <c r="DH291" s="51"/>
      <c r="DI291" s="51"/>
      <c r="DJ291" s="51"/>
      <c r="DK291" s="51"/>
      <c r="DL291" s="51"/>
      <c r="DM291" s="51"/>
      <c r="DN291" s="51"/>
      <c r="DO291" s="51"/>
      <c r="DP291" s="51"/>
      <c r="DQ291" s="51"/>
      <c r="DR291" s="51"/>
      <c r="DS291" s="51"/>
      <c r="DT291" s="51"/>
      <c r="DU291" s="51"/>
      <c r="DV291" s="51"/>
      <c r="DW291" s="51"/>
      <c r="DX291" s="51"/>
      <c r="DY291" s="51"/>
      <c r="DZ291" s="51"/>
      <c r="EA291" s="51"/>
      <c r="EB291" s="51"/>
      <c r="EC291" s="51"/>
      <c r="ED291" s="51"/>
      <c r="EE291" s="51"/>
      <c r="EF291" s="51"/>
      <c r="EG291" s="51"/>
      <c r="EH291" s="51"/>
      <c r="EI291" s="51"/>
      <c r="EJ291" s="51"/>
      <c r="EK291" s="51"/>
      <c r="EL291" s="51"/>
      <c r="EM291" s="51"/>
      <c r="EN291" s="51"/>
      <c r="EO291" s="51"/>
      <c r="EP291" s="51"/>
      <c r="EQ291" s="51"/>
      <c r="ER291" s="51"/>
      <c r="ES291" s="51"/>
      <c r="ET291" s="51"/>
      <c r="EU291" s="51"/>
      <c r="EV291" s="51"/>
      <c r="EW291" s="51"/>
      <c r="EX291" s="51"/>
      <c r="EY291" s="51"/>
      <c r="EZ291" s="51"/>
      <c r="FA291" s="51"/>
      <c r="FB291" s="51"/>
      <c r="FC291" s="51"/>
      <c r="FD291" s="51"/>
      <c r="FE291" s="51"/>
      <c r="FF291" s="51"/>
      <c r="FG291" s="51"/>
      <c r="FH291" s="51"/>
      <c r="FI291" s="51"/>
      <c r="FJ291" s="51"/>
      <c r="FK291" s="51"/>
      <c r="FL291" s="51"/>
      <c r="FM291" s="51"/>
      <c r="FN291" s="51"/>
      <c r="FO291" s="51"/>
      <c r="FP291" s="51"/>
      <c r="FQ291" s="51"/>
      <c r="FR291" s="51"/>
      <c r="FS291" s="51"/>
      <c r="FT291" s="51"/>
      <c r="FU291" s="51"/>
      <c r="FV291" s="51"/>
      <c r="FW291" s="51"/>
      <c r="FX291" s="51"/>
      <c r="FY291" s="51"/>
      <c r="FZ291" s="51"/>
      <c r="GA291" s="51"/>
      <c r="GB291" s="51"/>
      <c r="GC291" s="51"/>
      <c r="GD291" s="51"/>
      <c r="GE291" s="51"/>
      <c r="GF291" s="51"/>
      <c r="GG291" s="51"/>
      <c r="GH291" s="51"/>
      <c r="GI291" s="51"/>
      <c r="GJ291" s="51"/>
      <c r="GK291" s="51"/>
      <c r="GL291" s="51"/>
      <c r="GM291" s="51"/>
      <c r="GN291" s="51"/>
      <c r="GO291" s="51"/>
      <c r="GP291" s="51"/>
      <c r="GQ291" s="51"/>
      <c r="GR291" s="51"/>
      <c r="GS291" s="51"/>
      <c r="GT291" s="51"/>
      <c r="GU291" s="51"/>
      <c r="GV291" s="51"/>
      <c r="GW291" s="51"/>
      <c r="GX291" s="51"/>
      <c r="GY291" s="51"/>
      <c r="GZ291" s="51"/>
      <c r="HA291" s="51"/>
      <c r="HB291" s="51"/>
      <c r="HC291" s="51"/>
      <c r="HD291" s="51"/>
      <c r="HE291" s="51"/>
      <c r="HF291" s="51"/>
      <c r="HG291" s="51"/>
      <c r="HH291" s="51"/>
      <c r="HI291" s="51"/>
      <c r="HJ291" s="51"/>
      <c r="HK291" s="51"/>
      <c r="HL291" s="51"/>
    </row>
    <row r="292" spans="1:220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/>
      <c r="CM292" s="51"/>
      <c r="CN292" s="51"/>
      <c r="CO292" s="51"/>
      <c r="CP292" s="51"/>
      <c r="CQ292" s="51"/>
      <c r="CR292" s="51"/>
      <c r="CS292" s="51"/>
      <c r="CT292" s="51"/>
      <c r="CU292" s="51"/>
      <c r="CV292" s="51"/>
      <c r="CW292" s="51"/>
      <c r="CX292" s="51"/>
      <c r="CY292" s="51"/>
      <c r="CZ292" s="51"/>
      <c r="DA292" s="51"/>
      <c r="DB292" s="51"/>
      <c r="DC292" s="51"/>
      <c r="DD292" s="51"/>
      <c r="DE292" s="51"/>
      <c r="DF292" s="51"/>
      <c r="DG292" s="51"/>
      <c r="DH292" s="51"/>
      <c r="DI292" s="51"/>
      <c r="DJ292" s="51"/>
      <c r="DK292" s="51"/>
      <c r="DL292" s="51"/>
      <c r="DM292" s="51"/>
      <c r="DN292" s="51"/>
      <c r="DO292" s="51"/>
      <c r="DP292" s="51"/>
      <c r="DQ292" s="51"/>
      <c r="DR292" s="51"/>
      <c r="DS292" s="51"/>
      <c r="DT292" s="51"/>
      <c r="DU292" s="51"/>
      <c r="DV292" s="51"/>
      <c r="DW292" s="51"/>
      <c r="DX292" s="51"/>
      <c r="DY292" s="51"/>
      <c r="DZ292" s="51"/>
      <c r="EA292" s="51"/>
      <c r="EB292" s="51"/>
      <c r="EC292" s="51"/>
      <c r="ED292" s="51"/>
      <c r="EE292" s="51"/>
      <c r="EF292" s="51"/>
      <c r="EG292" s="51"/>
      <c r="EH292" s="51"/>
      <c r="EI292" s="51"/>
      <c r="EJ292" s="51"/>
      <c r="EK292" s="51"/>
      <c r="EL292" s="51"/>
      <c r="EM292" s="51"/>
      <c r="EN292" s="51"/>
      <c r="EO292" s="51"/>
      <c r="EP292" s="51"/>
      <c r="EQ292" s="51"/>
      <c r="ER292" s="51"/>
      <c r="ES292" s="51"/>
      <c r="ET292" s="51"/>
      <c r="EU292" s="51"/>
      <c r="EV292" s="51"/>
      <c r="EW292" s="51"/>
      <c r="EX292" s="51"/>
      <c r="EY292" s="51"/>
      <c r="EZ292" s="51"/>
      <c r="FA292" s="51"/>
      <c r="FB292" s="51"/>
      <c r="FC292" s="51"/>
      <c r="FD292" s="51"/>
      <c r="FE292" s="51"/>
      <c r="FF292" s="51"/>
      <c r="FG292" s="51"/>
      <c r="FH292" s="51"/>
      <c r="FI292" s="51"/>
      <c r="FJ292" s="51"/>
      <c r="FK292" s="51"/>
      <c r="FL292" s="51"/>
      <c r="FM292" s="51"/>
      <c r="FN292" s="51"/>
      <c r="FO292" s="51"/>
      <c r="FP292" s="51"/>
      <c r="FQ292" s="51"/>
      <c r="FR292" s="51"/>
      <c r="FS292" s="51"/>
      <c r="FT292" s="51"/>
      <c r="FU292" s="51"/>
      <c r="FV292" s="51"/>
      <c r="FW292" s="51"/>
      <c r="FX292" s="51"/>
      <c r="FY292" s="51"/>
      <c r="FZ292" s="51"/>
      <c r="GA292" s="51"/>
      <c r="GB292" s="51"/>
      <c r="GC292" s="51"/>
      <c r="GD292" s="51"/>
      <c r="GE292" s="51"/>
      <c r="GF292" s="51"/>
      <c r="GG292" s="51"/>
      <c r="GH292" s="51"/>
      <c r="GI292" s="51"/>
      <c r="GJ292" s="51"/>
      <c r="GK292" s="51"/>
      <c r="GL292" s="51"/>
      <c r="GM292" s="51"/>
      <c r="GN292" s="51"/>
      <c r="GO292" s="51"/>
      <c r="GP292" s="51"/>
      <c r="GQ292" s="51"/>
      <c r="GR292" s="51"/>
      <c r="GS292" s="51"/>
      <c r="GT292" s="51"/>
      <c r="GU292" s="51"/>
      <c r="GV292" s="51"/>
      <c r="GW292" s="51"/>
      <c r="GX292" s="51"/>
      <c r="GY292" s="51"/>
      <c r="GZ292" s="51"/>
      <c r="HA292" s="51"/>
      <c r="HB292" s="51"/>
      <c r="HC292" s="51"/>
      <c r="HD292" s="51"/>
      <c r="HE292" s="51"/>
      <c r="HF292" s="51"/>
      <c r="HG292" s="51"/>
      <c r="HH292" s="51"/>
      <c r="HI292" s="51"/>
      <c r="HJ292" s="51"/>
      <c r="HK292" s="51"/>
      <c r="HL292" s="51"/>
    </row>
    <row r="293" spans="1:220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/>
      <c r="CM293" s="51"/>
      <c r="CN293" s="51"/>
      <c r="CO293" s="51"/>
      <c r="CP293" s="51"/>
      <c r="CQ293" s="51"/>
      <c r="CR293" s="51"/>
      <c r="CS293" s="51"/>
      <c r="CT293" s="51"/>
      <c r="CU293" s="51"/>
      <c r="CV293" s="51"/>
      <c r="CW293" s="51"/>
      <c r="CX293" s="51"/>
      <c r="CY293" s="51"/>
      <c r="CZ293" s="51"/>
      <c r="DA293" s="51"/>
      <c r="DB293" s="51"/>
      <c r="DC293" s="51"/>
      <c r="DD293" s="51"/>
      <c r="DE293" s="51"/>
      <c r="DF293" s="51"/>
      <c r="DG293" s="51"/>
      <c r="DH293" s="51"/>
      <c r="DI293" s="51"/>
      <c r="DJ293" s="51"/>
      <c r="DK293" s="51"/>
      <c r="DL293" s="51"/>
      <c r="DM293" s="51"/>
      <c r="DN293" s="51"/>
      <c r="DO293" s="51"/>
      <c r="DP293" s="51"/>
      <c r="DQ293" s="51"/>
      <c r="DR293" s="51"/>
      <c r="DS293" s="51"/>
      <c r="DT293" s="51"/>
      <c r="DU293" s="51"/>
      <c r="DV293" s="51"/>
      <c r="DW293" s="51"/>
      <c r="DX293" s="51"/>
      <c r="DY293" s="51"/>
      <c r="DZ293" s="51"/>
      <c r="EA293" s="51"/>
      <c r="EB293" s="51"/>
      <c r="EC293" s="51"/>
      <c r="ED293" s="51"/>
      <c r="EE293" s="51"/>
      <c r="EF293" s="51"/>
      <c r="EG293" s="51"/>
      <c r="EH293" s="51"/>
      <c r="EI293" s="51"/>
      <c r="EJ293" s="51"/>
      <c r="EK293" s="51"/>
      <c r="EL293" s="51"/>
      <c r="EM293" s="51"/>
      <c r="EN293" s="51"/>
      <c r="EO293" s="51"/>
      <c r="EP293" s="51"/>
      <c r="EQ293" s="51"/>
      <c r="ER293" s="51"/>
      <c r="ES293" s="51"/>
      <c r="ET293" s="51"/>
      <c r="EU293" s="51"/>
      <c r="EV293" s="51"/>
      <c r="EW293" s="51"/>
      <c r="EX293" s="51"/>
      <c r="EY293" s="51"/>
      <c r="EZ293" s="51"/>
      <c r="FA293" s="51"/>
      <c r="FB293" s="51"/>
      <c r="FC293" s="51"/>
      <c r="FD293" s="51"/>
      <c r="FE293" s="51"/>
      <c r="FF293" s="51"/>
      <c r="FG293" s="51"/>
      <c r="FH293" s="51"/>
      <c r="FI293" s="51"/>
      <c r="FJ293" s="51"/>
      <c r="FK293" s="51"/>
      <c r="FL293" s="51"/>
      <c r="FM293" s="51"/>
      <c r="FN293" s="51"/>
      <c r="FO293" s="51"/>
      <c r="FP293" s="51"/>
      <c r="FQ293" s="51"/>
      <c r="FR293" s="51"/>
      <c r="FS293" s="51"/>
      <c r="FT293" s="51"/>
      <c r="FU293" s="51"/>
      <c r="FV293" s="51"/>
      <c r="FW293" s="51"/>
      <c r="FX293" s="51"/>
      <c r="FY293" s="51"/>
      <c r="FZ293" s="51"/>
      <c r="GA293" s="51"/>
      <c r="GB293" s="51"/>
      <c r="GC293" s="51"/>
      <c r="GD293" s="51"/>
      <c r="GE293" s="51"/>
      <c r="GF293" s="51"/>
      <c r="GG293" s="51"/>
      <c r="GH293" s="51"/>
      <c r="GI293" s="51"/>
      <c r="GJ293" s="51"/>
      <c r="GK293" s="51"/>
      <c r="GL293" s="51"/>
      <c r="GM293" s="51"/>
      <c r="GN293" s="51"/>
      <c r="GO293" s="51"/>
      <c r="GP293" s="51"/>
      <c r="GQ293" s="51"/>
      <c r="GR293" s="51"/>
      <c r="GS293" s="51"/>
      <c r="GT293" s="51"/>
      <c r="GU293" s="51"/>
      <c r="GV293" s="51"/>
      <c r="GW293" s="51"/>
      <c r="GX293" s="51"/>
      <c r="GY293" s="51"/>
      <c r="GZ293" s="51"/>
      <c r="HA293" s="51"/>
      <c r="HB293" s="51"/>
      <c r="HC293" s="51"/>
      <c r="HD293" s="51"/>
      <c r="HE293" s="51"/>
      <c r="HF293" s="51"/>
      <c r="HG293" s="51"/>
      <c r="HH293" s="51"/>
      <c r="HI293" s="51"/>
      <c r="HJ293" s="51"/>
      <c r="HK293" s="51"/>
      <c r="HL293" s="51"/>
    </row>
    <row r="294" spans="1:220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/>
      <c r="CM294" s="51"/>
      <c r="CN294" s="51"/>
      <c r="CO294" s="51"/>
      <c r="CP294" s="51"/>
      <c r="CQ294" s="51"/>
      <c r="CR294" s="51"/>
      <c r="CS294" s="51"/>
      <c r="CT294" s="51"/>
      <c r="CU294" s="51"/>
      <c r="CV294" s="51"/>
      <c r="CW294" s="51"/>
      <c r="CX294" s="51"/>
      <c r="CY294" s="51"/>
      <c r="CZ294" s="51"/>
      <c r="DA294" s="51"/>
      <c r="DB294" s="51"/>
      <c r="DC294" s="51"/>
      <c r="DD294" s="51"/>
      <c r="DE294" s="51"/>
      <c r="DF294" s="51"/>
      <c r="DG294" s="51"/>
      <c r="DH294" s="51"/>
      <c r="DI294" s="51"/>
      <c r="DJ294" s="51"/>
      <c r="DK294" s="51"/>
      <c r="DL294" s="51"/>
      <c r="DM294" s="51"/>
      <c r="DN294" s="51"/>
      <c r="DO294" s="51"/>
      <c r="DP294" s="51"/>
      <c r="DQ294" s="51"/>
      <c r="DR294" s="51"/>
      <c r="DS294" s="51"/>
      <c r="DT294" s="51"/>
      <c r="DU294" s="51"/>
      <c r="DV294" s="51"/>
      <c r="DW294" s="51"/>
      <c r="DX294" s="51"/>
      <c r="DY294" s="51"/>
      <c r="DZ294" s="51"/>
      <c r="EA294" s="51"/>
      <c r="EB294" s="51"/>
      <c r="EC294" s="51"/>
      <c r="ED294" s="51"/>
      <c r="EE294" s="51"/>
      <c r="EF294" s="51"/>
      <c r="EG294" s="51"/>
      <c r="EH294" s="51"/>
      <c r="EI294" s="51"/>
      <c r="EJ294" s="51"/>
      <c r="EK294" s="51"/>
      <c r="EL294" s="51"/>
      <c r="EM294" s="51"/>
      <c r="EN294" s="51"/>
      <c r="EO294" s="51"/>
      <c r="EP294" s="51"/>
      <c r="EQ294" s="51"/>
      <c r="ER294" s="51"/>
      <c r="ES294" s="51"/>
      <c r="ET294" s="51"/>
      <c r="EU294" s="51"/>
      <c r="EV294" s="51"/>
      <c r="EW294" s="51"/>
      <c r="EX294" s="51"/>
      <c r="EY294" s="51"/>
      <c r="EZ294" s="51"/>
      <c r="FA294" s="51"/>
      <c r="FB294" s="51"/>
      <c r="FC294" s="51"/>
      <c r="FD294" s="51"/>
      <c r="FE294" s="51"/>
      <c r="FF294" s="51"/>
      <c r="FG294" s="51"/>
      <c r="FH294" s="51"/>
      <c r="FI294" s="51"/>
      <c r="FJ294" s="51"/>
      <c r="FK294" s="51"/>
      <c r="FL294" s="51"/>
      <c r="FM294" s="51"/>
      <c r="FN294" s="51"/>
      <c r="FO294" s="51"/>
      <c r="FP294" s="51"/>
      <c r="FQ294" s="51"/>
      <c r="FR294" s="51"/>
      <c r="FS294" s="51"/>
      <c r="FT294" s="51"/>
      <c r="FU294" s="51"/>
      <c r="FV294" s="51"/>
      <c r="FW294" s="51"/>
      <c r="FX294" s="51"/>
      <c r="FY294" s="51"/>
      <c r="FZ294" s="51"/>
      <c r="GA294" s="51"/>
      <c r="GB294" s="51"/>
      <c r="GC294" s="51"/>
      <c r="GD294" s="51"/>
      <c r="GE294" s="51"/>
      <c r="GF294" s="51"/>
      <c r="GG294" s="51"/>
      <c r="GH294" s="51"/>
      <c r="GI294" s="51"/>
      <c r="GJ294" s="51"/>
      <c r="GK294" s="51"/>
      <c r="GL294" s="51"/>
      <c r="GM294" s="51"/>
      <c r="GN294" s="51"/>
      <c r="GO294" s="51"/>
      <c r="GP294" s="51"/>
      <c r="GQ294" s="51"/>
      <c r="GR294" s="51"/>
      <c r="GS294" s="51"/>
      <c r="GT294" s="51"/>
      <c r="GU294" s="51"/>
      <c r="GV294" s="51"/>
      <c r="GW294" s="51"/>
      <c r="GX294" s="51"/>
      <c r="GY294" s="51"/>
      <c r="GZ294" s="51"/>
      <c r="HA294" s="51"/>
      <c r="HB294" s="51"/>
      <c r="HC294" s="51"/>
      <c r="HD294" s="51"/>
      <c r="HE294" s="51"/>
      <c r="HF294" s="51"/>
      <c r="HG294" s="51"/>
      <c r="HH294" s="51"/>
      <c r="HI294" s="51"/>
      <c r="HJ294" s="51"/>
      <c r="HK294" s="51"/>
      <c r="HL294" s="51"/>
    </row>
    <row r="295" spans="1:220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1"/>
      <c r="CP295" s="51"/>
      <c r="CQ295" s="51"/>
      <c r="CR295" s="51"/>
      <c r="CS295" s="51"/>
      <c r="CT295" s="51"/>
      <c r="CU295" s="51"/>
      <c r="CV295" s="51"/>
      <c r="CW295" s="51"/>
      <c r="CX295" s="51"/>
      <c r="CY295" s="51"/>
      <c r="CZ295" s="51"/>
      <c r="DA295" s="51"/>
      <c r="DB295" s="51"/>
      <c r="DC295" s="51"/>
      <c r="DD295" s="51"/>
      <c r="DE295" s="51"/>
      <c r="DF295" s="51"/>
      <c r="DG295" s="51"/>
      <c r="DH295" s="51"/>
      <c r="DI295" s="51"/>
      <c r="DJ295" s="51"/>
      <c r="DK295" s="51"/>
      <c r="DL295" s="51"/>
      <c r="DM295" s="51"/>
      <c r="DN295" s="51"/>
      <c r="DO295" s="51"/>
      <c r="DP295" s="51"/>
      <c r="DQ295" s="51"/>
      <c r="DR295" s="51"/>
      <c r="DS295" s="51"/>
      <c r="DT295" s="51"/>
      <c r="DU295" s="51"/>
      <c r="DV295" s="51"/>
      <c r="DW295" s="51"/>
      <c r="DX295" s="51"/>
      <c r="DY295" s="51"/>
      <c r="DZ295" s="51"/>
      <c r="EA295" s="51"/>
      <c r="EB295" s="51"/>
      <c r="EC295" s="51"/>
      <c r="ED295" s="51"/>
      <c r="EE295" s="51"/>
      <c r="EF295" s="51"/>
      <c r="EG295" s="51"/>
      <c r="EH295" s="51"/>
      <c r="EI295" s="51"/>
      <c r="EJ295" s="51"/>
      <c r="EK295" s="51"/>
      <c r="EL295" s="51"/>
      <c r="EM295" s="51"/>
      <c r="EN295" s="51"/>
      <c r="EO295" s="51"/>
      <c r="EP295" s="51"/>
      <c r="EQ295" s="51"/>
      <c r="ER295" s="51"/>
      <c r="ES295" s="51"/>
      <c r="ET295" s="51"/>
      <c r="EU295" s="51"/>
      <c r="EV295" s="51"/>
      <c r="EW295" s="51"/>
      <c r="EX295" s="51"/>
      <c r="EY295" s="51"/>
      <c r="EZ295" s="51"/>
      <c r="FA295" s="51"/>
      <c r="FB295" s="51"/>
      <c r="FC295" s="51"/>
      <c r="FD295" s="51"/>
      <c r="FE295" s="51"/>
      <c r="FF295" s="51"/>
      <c r="FG295" s="51"/>
      <c r="FH295" s="51"/>
      <c r="FI295" s="51"/>
      <c r="FJ295" s="51"/>
      <c r="FK295" s="51"/>
      <c r="FL295" s="51"/>
      <c r="FM295" s="51"/>
      <c r="FN295" s="51"/>
      <c r="FO295" s="51"/>
      <c r="FP295" s="51"/>
      <c r="FQ295" s="51"/>
      <c r="FR295" s="51"/>
      <c r="FS295" s="51"/>
      <c r="FT295" s="51"/>
      <c r="FU295" s="51"/>
      <c r="FV295" s="51"/>
      <c r="FW295" s="51"/>
      <c r="FX295" s="51"/>
      <c r="FY295" s="51"/>
      <c r="FZ295" s="51"/>
      <c r="GA295" s="51"/>
      <c r="GB295" s="51"/>
      <c r="GC295" s="51"/>
      <c r="GD295" s="51"/>
      <c r="GE295" s="51"/>
      <c r="GF295" s="51"/>
      <c r="GG295" s="51"/>
      <c r="GH295" s="51"/>
      <c r="GI295" s="51"/>
      <c r="GJ295" s="51"/>
      <c r="GK295" s="51"/>
      <c r="GL295" s="51"/>
      <c r="GM295" s="51"/>
      <c r="GN295" s="51"/>
      <c r="GO295" s="51"/>
      <c r="GP295" s="51"/>
      <c r="GQ295" s="51"/>
      <c r="GR295" s="51"/>
      <c r="GS295" s="51"/>
      <c r="GT295" s="51"/>
      <c r="GU295" s="51"/>
      <c r="GV295" s="51"/>
      <c r="GW295" s="51"/>
      <c r="GX295" s="51"/>
      <c r="GY295" s="51"/>
      <c r="GZ295" s="51"/>
      <c r="HA295" s="51"/>
      <c r="HB295" s="51"/>
      <c r="HC295" s="51"/>
      <c r="HD295" s="51"/>
      <c r="HE295" s="51"/>
      <c r="HF295" s="51"/>
      <c r="HG295" s="51"/>
      <c r="HH295" s="51"/>
      <c r="HI295" s="51"/>
      <c r="HJ295" s="51"/>
      <c r="HK295" s="51"/>
      <c r="HL295" s="51"/>
    </row>
    <row r="296" spans="1:220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51"/>
      <c r="CS296" s="51"/>
      <c r="CT296" s="51"/>
      <c r="CU296" s="51"/>
      <c r="CV296" s="51"/>
      <c r="CW296" s="51"/>
      <c r="CX296" s="51"/>
      <c r="CY296" s="51"/>
      <c r="CZ296" s="51"/>
      <c r="DA296" s="51"/>
      <c r="DB296" s="51"/>
      <c r="DC296" s="51"/>
      <c r="DD296" s="51"/>
      <c r="DE296" s="51"/>
      <c r="DF296" s="51"/>
      <c r="DG296" s="51"/>
      <c r="DH296" s="51"/>
      <c r="DI296" s="51"/>
      <c r="DJ296" s="51"/>
      <c r="DK296" s="51"/>
      <c r="DL296" s="51"/>
      <c r="DM296" s="51"/>
      <c r="DN296" s="51"/>
      <c r="DO296" s="51"/>
      <c r="DP296" s="51"/>
      <c r="DQ296" s="51"/>
      <c r="DR296" s="51"/>
      <c r="DS296" s="51"/>
      <c r="DT296" s="51"/>
      <c r="DU296" s="51"/>
      <c r="DV296" s="51"/>
      <c r="DW296" s="51"/>
      <c r="DX296" s="51"/>
      <c r="DY296" s="51"/>
      <c r="DZ296" s="51"/>
      <c r="EA296" s="51"/>
      <c r="EB296" s="51"/>
      <c r="EC296" s="51"/>
      <c r="ED296" s="51"/>
      <c r="EE296" s="51"/>
      <c r="EF296" s="51"/>
      <c r="EG296" s="51"/>
      <c r="EH296" s="51"/>
      <c r="EI296" s="51"/>
      <c r="EJ296" s="51"/>
      <c r="EK296" s="51"/>
      <c r="EL296" s="51"/>
      <c r="EM296" s="51"/>
      <c r="EN296" s="51"/>
      <c r="EO296" s="51"/>
      <c r="EP296" s="51"/>
      <c r="EQ296" s="51"/>
      <c r="ER296" s="51"/>
      <c r="ES296" s="51"/>
      <c r="ET296" s="51"/>
      <c r="EU296" s="51"/>
      <c r="EV296" s="51"/>
      <c r="EW296" s="51"/>
      <c r="EX296" s="51"/>
      <c r="EY296" s="51"/>
      <c r="EZ296" s="51"/>
      <c r="FA296" s="51"/>
      <c r="FB296" s="51"/>
      <c r="FC296" s="51"/>
      <c r="FD296" s="51"/>
      <c r="FE296" s="51"/>
      <c r="FF296" s="51"/>
      <c r="FG296" s="51"/>
      <c r="FH296" s="51"/>
      <c r="FI296" s="51"/>
      <c r="FJ296" s="51"/>
      <c r="FK296" s="51"/>
      <c r="FL296" s="51"/>
      <c r="FM296" s="51"/>
      <c r="FN296" s="51"/>
      <c r="FO296" s="51"/>
      <c r="FP296" s="51"/>
      <c r="FQ296" s="51"/>
      <c r="FR296" s="51"/>
      <c r="FS296" s="51"/>
      <c r="FT296" s="51"/>
      <c r="FU296" s="51"/>
      <c r="FV296" s="51"/>
      <c r="FW296" s="51"/>
      <c r="FX296" s="51"/>
      <c r="FY296" s="51"/>
      <c r="FZ296" s="51"/>
      <c r="GA296" s="51"/>
      <c r="GB296" s="51"/>
      <c r="GC296" s="51"/>
      <c r="GD296" s="51"/>
      <c r="GE296" s="51"/>
      <c r="GF296" s="51"/>
      <c r="GG296" s="51"/>
      <c r="GH296" s="51"/>
      <c r="GI296" s="51"/>
      <c r="GJ296" s="51"/>
      <c r="GK296" s="51"/>
      <c r="GL296" s="51"/>
      <c r="GM296" s="51"/>
      <c r="GN296" s="51"/>
      <c r="GO296" s="51"/>
      <c r="GP296" s="51"/>
      <c r="GQ296" s="51"/>
      <c r="GR296" s="51"/>
      <c r="GS296" s="51"/>
      <c r="GT296" s="51"/>
      <c r="GU296" s="51"/>
      <c r="GV296" s="51"/>
      <c r="GW296" s="51"/>
      <c r="GX296" s="51"/>
      <c r="GY296" s="51"/>
      <c r="GZ296" s="51"/>
      <c r="HA296" s="51"/>
      <c r="HB296" s="51"/>
      <c r="HC296" s="51"/>
      <c r="HD296" s="51"/>
      <c r="HE296" s="51"/>
      <c r="HF296" s="51"/>
      <c r="HG296" s="51"/>
      <c r="HH296" s="51"/>
      <c r="HI296" s="51"/>
      <c r="HJ296" s="51"/>
      <c r="HK296" s="51"/>
      <c r="HL296" s="51"/>
    </row>
    <row r="297" spans="1:220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1"/>
      <c r="CR297" s="51"/>
      <c r="CS297" s="51"/>
      <c r="CT297" s="51"/>
      <c r="CU297" s="51"/>
      <c r="CV297" s="51"/>
      <c r="CW297" s="51"/>
      <c r="CX297" s="51"/>
      <c r="CY297" s="51"/>
      <c r="CZ297" s="51"/>
      <c r="DA297" s="51"/>
      <c r="DB297" s="51"/>
      <c r="DC297" s="51"/>
      <c r="DD297" s="51"/>
      <c r="DE297" s="51"/>
      <c r="DF297" s="51"/>
      <c r="DG297" s="51"/>
      <c r="DH297" s="51"/>
      <c r="DI297" s="51"/>
      <c r="DJ297" s="51"/>
      <c r="DK297" s="51"/>
      <c r="DL297" s="51"/>
      <c r="DM297" s="51"/>
      <c r="DN297" s="51"/>
      <c r="DO297" s="51"/>
      <c r="DP297" s="51"/>
      <c r="DQ297" s="51"/>
      <c r="DR297" s="51"/>
      <c r="DS297" s="51"/>
      <c r="DT297" s="51"/>
      <c r="DU297" s="51"/>
      <c r="DV297" s="51"/>
      <c r="DW297" s="51"/>
      <c r="DX297" s="51"/>
      <c r="DY297" s="51"/>
      <c r="DZ297" s="51"/>
      <c r="EA297" s="51"/>
      <c r="EB297" s="51"/>
      <c r="EC297" s="51"/>
      <c r="ED297" s="51"/>
      <c r="EE297" s="51"/>
      <c r="EF297" s="51"/>
      <c r="EG297" s="51"/>
      <c r="EH297" s="51"/>
      <c r="EI297" s="51"/>
      <c r="EJ297" s="51"/>
      <c r="EK297" s="51"/>
      <c r="EL297" s="51"/>
      <c r="EM297" s="51"/>
      <c r="EN297" s="51"/>
      <c r="EO297" s="51"/>
      <c r="EP297" s="51"/>
      <c r="EQ297" s="51"/>
      <c r="ER297" s="51"/>
      <c r="ES297" s="51"/>
      <c r="ET297" s="51"/>
      <c r="EU297" s="51"/>
      <c r="EV297" s="51"/>
      <c r="EW297" s="51"/>
      <c r="EX297" s="51"/>
      <c r="EY297" s="51"/>
      <c r="EZ297" s="51"/>
      <c r="FA297" s="51"/>
      <c r="FB297" s="51"/>
      <c r="FC297" s="51"/>
      <c r="FD297" s="51"/>
      <c r="FE297" s="51"/>
      <c r="FF297" s="51"/>
      <c r="FG297" s="51"/>
      <c r="FH297" s="51"/>
      <c r="FI297" s="51"/>
      <c r="FJ297" s="51"/>
      <c r="FK297" s="51"/>
      <c r="FL297" s="51"/>
      <c r="FM297" s="51"/>
      <c r="FN297" s="51"/>
      <c r="FO297" s="51"/>
      <c r="FP297" s="51"/>
      <c r="FQ297" s="51"/>
      <c r="FR297" s="51"/>
      <c r="FS297" s="51"/>
      <c r="FT297" s="51"/>
      <c r="FU297" s="51"/>
      <c r="FV297" s="51"/>
      <c r="FW297" s="51"/>
      <c r="FX297" s="51"/>
      <c r="FY297" s="51"/>
      <c r="FZ297" s="51"/>
      <c r="GA297" s="51"/>
      <c r="GB297" s="51"/>
      <c r="GC297" s="51"/>
      <c r="GD297" s="51"/>
      <c r="GE297" s="51"/>
      <c r="GF297" s="51"/>
      <c r="GG297" s="51"/>
      <c r="GH297" s="51"/>
      <c r="GI297" s="51"/>
      <c r="GJ297" s="51"/>
      <c r="GK297" s="51"/>
      <c r="GL297" s="51"/>
      <c r="GM297" s="51"/>
      <c r="GN297" s="51"/>
      <c r="GO297" s="51"/>
      <c r="GP297" s="51"/>
      <c r="GQ297" s="51"/>
      <c r="GR297" s="51"/>
      <c r="GS297" s="51"/>
      <c r="GT297" s="51"/>
      <c r="GU297" s="51"/>
      <c r="GV297" s="51"/>
      <c r="GW297" s="51"/>
      <c r="GX297" s="51"/>
      <c r="GY297" s="51"/>
      <c r="GZ297" s="51"/>
      <c r="HA297" s="51"/>
      <c r="HB297" s="51"/>
      <c r="HC297" s="51"/>
      <c r="HD297" s="51"/>
      <c r="HE297" s="51"/>
      <c r="HF297" s="51"/>
      <c r="HG297" s="51"/>
      <c r="HH297" s="51"/>
      <c r="HI297" s="51"/>
      <c r="HJ297" s="51"/>
      <c r="HK297" s="51"/>
      <c r="HL297" s="51"/>
    </row>
    <row r="298" spans="1:220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1"/>
      <c r="CP298" s="51"/>
      <c r="CQ298" s="51"/>
      <c r="CR298" s="51"/>
      <c r="CS298" s="51"/>
      <c r="CT298" s="51"/>
      <c r="CU298" s="51"/>
      <c r="CV298" s="51"/>
      <c r="CW298" s="51"/>
      <c r="CX298" s="51"/>
      <c r="CY298" s="51"/>
      <c r="CZ298" s="51"/>
      <c r="DA298" s="51"/>
      <c r="DB298" s="51"/>
      <c r="DC298" s="51"/>
      <c r="DD298" s="51"/>
      <c r="DE298" s="51"/>
      <c r="DF298" s="51"/>
      <c r="DG298" s="51"/>
      <c r="DH298" s="51"/>
      <c r="DI298" s="51"/>
      <c r="DJ298" s="51"/>
      <c r="DK298" s="51"/>
      <c r="DL298" s="51"/>
      <c r="DM298" s="51"/>
      <c r="DN298" s="51"/>
      <c r="DO298" s="51"/>
      <c r="DP298" s="51"/>
      <c r="DQ298" s="51"/>
      <c r="DR298" s="51"/>
      <c r="DS298" s="51"/>
      <c r="DT298" s="51"/>
      <c r="DU298" s="51"/>
      <c r="DV298" s="51"/>
      <c r="DW298" s="51"/>
      <c r="DX298" s="51"/>
      <c r="DY298" s="51"/>
      <c r="DZ298" s="51"/>
      <c r="EA298" s="51"/>
      <c r="EB298" s="51"/>
      <c r="EC298" s="51"/>
      <c r="ED298" s="51"/>
      <c r="EE298" s="51"/>
      <c r="EF298" s="51"/>
      <c r="EG298" s="51"/>
      <c r="EH298" s="51"/>
      <c r="EI298" s="51"/>
      <c r="EJ298" s="51"/>
      <c r="EK298" s="51"/>
      <c r="EL298" s="51"/>
      <c r="EM298" s="51"/>
      <c r="EN298" s="51"/>
      <c r="EO298" s="51"/>
      <c r="EP298" s="51"/>
      <c r="EQ298" s="51"/>
      <c r="ER298" s="51"/>
      <c r="ES298" s="51"/>
      <c r="ET298" s="51"/>
      <c r="EU298" s="51"/>
      <c r="EV298" s="51"/>
      <c r="EW298" s="51"/>
      <c r="EX298" s="51"/>
      <c r="EY298" s="51"/>
      <c r="EZ298" s="51"/>
      <c r="FA298" s="51"/>
      <c r="FB298" s="51"/>
      <c r="FC298" s="51"/>
      <c r="FD298" s="51"/>
      <c r="FE298" s="51"/>
      <c r="FF298" s="51"/>
      <c r="FG298" s="51"/>
      <c r="FH298" s="51"/>
      <c r="FI298" s="51"/>
      <c r="FJ298" s="51"/>
      <c r="FK298" s="51"/>
      <c r="FL298" s="51"/>
      <c r="FM298" s="51"/>
      <c r="FN298" s="51"/>
      <c r="FO298" s="51"/>
      <c r="FP298" s="51"/>
      <c r="FQ298" s="51"/>
      <c r="FR298" s="51"/>
      <c r="FS298" s="51"/>
      <c r="FT298" s="51"/>
      <c r="FU298" s="51"/>
      <c r="FV298" s="51"/>
      <c r="FW298" s="51"/>
      <c r="FX298" s="51"/>
      <c r="FY298" s="51"/>
      <c r="FZ298" s="51"/>
      <c r="GA298" s="51"/>
      <c r="GB298" s="51"/>
      <c r="GC298" s="51"/>
      <c r="GD298" s="51"/>
      <c r="GE298" s="51"/>
      <c r="GF298" s="51"/>
      <c r="GG298" s="51"/>
      <c r="GH298" s="51"/>
      <c r="GI298" s="51"/>
      <c r="GJ298" s="51"/>
      <c r="GK298" s="51"/>
      <c r="GL298" s="51"/>
      <c r="GM298" s="51"/>
      <c r="GN298" s="51"/>
      <c r="GO298" s="51"/>
      <c r="GP298" s="51"/>
      <c r="GQ298" s="51"/>
      <c r="GR298" s="51"/>
      <c r="GS298" s="51"/>
      <c r="GT298" s="51"/>
      <c r="GU298" s="51"/>
      <c r="GV298" s="51"/>
      <c r="GW298" s="51"/>
      <c r="GX298" s="51"/>
      <c r="GY298" s="51"/>
      <c r="GZ298" s="51"/>
      <c r="HA298" s="51"/>
      <c r="HB298" s="51"/>
      <c r="HC298" s="51"/>
      <c r="HD298" s="51"/>
      <c r="HE298" s="51"/>
      <c r="HF298" s="51"/>
      <c r="HG298" s="51"/>
      <c r="HH298" s="51"/>
      <c r="HI298" s="51"/>
      <c r="HJ298" s="51"/>
      <c r="HK298" s="51"/>
      <c r="HL298" s="51"/>
    </row>
    <row r="299" spans="1:220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1"/>
      <c r="CP299" s="51"/>
      <c r="CQ299" s="51"/>
      <c r="CR299" s="51"/>
      <c r="CS299" s="51"/>
      <c r="CT299" s="51"/>
      <c r="CU299" s="51"/>
      <c r="CV299" s="51"/>
      <c r="CW299" s="51"/>
      <c r="CX299" s="51"/>
      <c r="CY299" s="51"/>
      <c r="CZ299" s="51"/>
      <c r="DA299" s="51"/>
      <c r="DB299" s="51"/>
      <c r="DC299" s="51"/>
      <c r="DD299" s="51"/>
      <c r="DE299" s="51"/>
      <c r="DF299" s="51"/>
      <c r="DG299" s="51"/>
      <c r="DH299" s="51"/>
      <c r="DI299" s="51"/>
      <c r="DJ299" s="51"/>
      <c r="DK299" s="51"/>
      <c r="DL299" s="51"/>
      <c r="DM299" s="51"/>
      <c r="DN299" s="51"/>
      <c r="DO299" s="51"/>
      <c r="DP299" s="51"/>
      <c r="DQ299" s="51"/>
      <c r="DR299" s="51"/>
      <c r="DS299" s="51"/>
      <c r="DT299" s="51"/>
      <c r="DU299" s="51"/>
      <c r="DV299" s="51"/>
      <c r="DW299" s="51"/>
      <c r="DX299" s="51"/>
      <c r="DY299" s="51"/>
      <c r="DZ299" s="51"/>
      <c r="EA299" s="51"/>
      <c r="EB299" s="51"/>
      <c r="EC299" s="51"/>
      <c r="ED299" s="51"/>
      <c r="EE299" s="51"/>
      <c r="EF299" s="51"/>
      <c r="EG299" s="51"/>
      <c r="EH299" s="51"/>
      <c r="EI299" s="51"/>
      <c r="EJ299" s="51"/>
      <c r="EK299" s="51"/>
      <c r="EL299" s="51"/>
      <c r="EM299" s="51"/>
      <c r="EN299" s="51"/>
      <c r="EO299" s="51"/>
      <c r="EP299" s="51"/>
      <c r="EQ299" s="51"/>
      <c r="ER299" s="51"/>
      <c r="ES299" s="51"/>
      <c r="ET299" s="51"/>
      <c r="EU299" s="51"/>
      <c r="EV299" s="51"/>
      <c r="EW299" s="51"/>
      <c r="EX299" s="51"/>
      <c r="EY299" s="51"/>
      <c r="EZ299" s="51"/>
      <c r="FA299" s="51"/>
      <c r="FB299" s="51"/>
      <c r="FC299" s="51"/>
      <c r="FD299" s="51"/>
      <c r="FE299" s="51"/>
      <c r="FF299" s="51"/>
      <c r="FG299" s="51"/>
      <c r="FH299" s="51"/>
      <c r="FI299" s="51"/>
      <c r="FJ299" s="51"/>
      <c r="FK299" s="51"/>
      <c r="FL299" s="51"/>
      <c r="FM299" s="51"/>
      <c r="FN299" s="51"/>
      <c r="FO299" s="51"/>
      <c r="FP299" s="51"/>
      <c r="FQ299" s="51"/>
      <c r="FR299" s="51"/>
      <c r="FS299" s="51"/>
      <c r="FT299" s="51"/>
      <c r="FU299" s="51"/>
      <c r="FV299" s="51"/>
      <c r="FW299" s="51"/>
      <c r="FX299" s="51"/>
      <c r="FY299" s="51"/>
      <c r="FZ299" s="51"/>
      <c r="GA299" s="51"/>
      <c r="GB299" s="51"/>
      <c r="GC299" s="51"/>
      <c r="GD299" s="51"/>
      <c r="GE299" s="51"/>
      <c r="GF299" s="51"/>
      <c r="GG299" s="51"/>
      <c r="GH299" s="51"/>
      <c r="GI299" s="51"/>
      <c r="GJ299" s="51"/>
      <c r="GK299" s="51"/>
      <c r="GL299" s="51"/>
      <c r="GM299" s="51"/>
      <c r="GN299" s="51"/>
      <c r="GO299" s="51"/>
      <c r="GP299" s="51"/>
      <c r="GQ299" s="51"/>
      <c r="GR299" s="51"/>
      <c r="GS299" s="51"/>
      <c r="GT299" s="51"/>
      <c r="GU299" s="51"/>
      <c r="GV299" s="51"/>
      <c r="GW299" s="51"/>
      <c r="GX299" s="51"/>
      <c r="GY299" s="51"/>
      <c r="GZ299" s="51"/>
      <c r="HA299" s="51"/>
      <c r="HB299" s="51"/>
      <c r="HC299" s="51"/>
      <c r="HD299" s="51"/>
      <c r="HE299" s="51"/>
      <c r="HF299" s="51"/>
      <c r="HG299" s="51"/>
      <c r="HH299" s="51"/>
      <c r="HI299" s="51"/>
      <c r="HJ299" s="51"/>
      <c r="HK299" s="51"/>
      <c r="HL299" s="51"/>
    </row>
    <row r="300" spans="1:220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1"/>
      <c r="CP300" s="51"/>
      <c r="CQ300" s="51"/>
      <c r="CR300" s="51"/>
      <c r="CS300" s="51"/>
      <c r="CT300" s="51"/>
      <c r="CU300" s="51"/>
      <c r="CV300" s="51"/>
      <c r="CW300" s="51"/>
      <c r="CX300" s="51"/>
      <c r="CY300" s="51"/>
      <c r="CZ300" s="51"/>
      <c r="DA300" s="51"/>
      <c r="DB300" s="51"/>
      <c r="DC300" s="51"/>
      <c r="DD300" s="51"/>
      <c r="DE300" s="51"/>
      <c r="DF300" s="51"/>
      <c r="DG300" s="51"/>
      <c r="DH300" s="51"/>
      <c r="DI300" s="51"/>
      <c r="DJ300" s="51"/>
      <c r="DK300" s="51"/>
      <c r="DL300" s="51"/>
      <c r="DM300" s="51"/>
      <c r="DN300" s="51"/>
      <c r="DO300" s="51"/>
      <c r="DP300" s="51"/>
      <c r="DQ300" s="51"/>
      <c r="DR300" s="51"/>
      <c r="DS300" s="51"/>
      <c r="DT300" s="51"/>
      <c r="DU300" s="51"/>
      <c r="DV300" s="51"/>
      <c r="DW300" s="51"/>
      <c r="DX300" s="51"/>
      <c r="DY300" s="51"/>
      <c r="DZ300" s="51"/>
      <c r="EA300" s="51"/>
      <c r="EB300" s="51"/>
      <c r="EC300" s="51"/>
      <c r="ED300" s="51"/>
      <c r="EE300" s="51"/>
      <c r="EF300" s="51"/>
      <c r="EG300" s="51"/>
      <c r="EH300" s="51"/>
      <c r="EI300" s="51"/>
      <c r="EJ300" s="51"/>
      <c r="EK300" s="51"/>
      <c r="EL300" s="51"/>
      <c r="EM300" s="51"/>
      <c r="EN300" s="51"/>
      <c r="EO300" s="51"/>
      <c r="EP300" s="51"/>
      <c r="EQ300" s="51"/>
      <c r="ER300" s="51"/>
      <c r="ES300" s="51"/>
      <c r="ET300" s="51"/>
      <c r="EU300" s="51"/>
      <c r="EV300" s="51"/>
      <c r="EW300" s="51"/>
      <c r="EX300" s="51"/>
      <c r="EY300" s="51"/>
      <c r="EZ300" s="51"/>
      <c r="FA300" s="51"/>
      <c r="FB300" s="51"/>
      <c r="FC300" s="51"/>
      <c r="FD300" s="51"/>
      <c r="FE300" s="51"/>
      <c r="FF300" s="51"/>
      <c r="FG300" s="51"/>
      <c r="FH300" s="51"/>
      <c r="FI300" s="51"/>
      <c r="FJ300" s="51"/>
      <c r="FK300" s="51"/>
      <c r="FL300" s="51"/>
      <c r="FM300" s="51"/>
      <c r="FN300" s="51"/>
      <c r="FO300" s="51"/>
      <c r="FP300" s="51"/>
      <c r="FQ300" s="51"/>
      <c r="FR300" s="51"/>
      <c r="FS300" s="51"/>
      <c r="FT300" s="51"/>
      <c r="FU300" s="51"/>
      <c r="FV300" s="51"/>
      <c r="FW300" s="51"/>
      <c r="FX300" s="51"/>
      <c r="FY300" s="51"/>
      <c r="FZ300" s="51"/>
      <c r="GA300" s="51"/>
      <c r="GB300" s="51"/>
      <c r="GC300" s="51"/>
      <c r="GD300" s="51"/>
      <c r="GE300" s="51"/>
      <c r="GF300" s="51"/>
      <c r="GG300" s="51"/>
      <c r="GH300" s="51"/>
      <c r="GI300" s="51"/>
      <c r="GJ300" s="51"/>
      <c r="GK300" s="51"/>
      <c r="GL300" s="51"/>
      <c r="GM300" s="51"/>
      <c r="GN300" s="51"/>
      <c r="GO300" s="51"/>
      <c r="GP300" s="51"/>
      <c r="GQ300" s="51"/>
      <c r="GR300" s="51"/>
      <c r="GS300" s="51"/>
      <c r="GT300" s="51"/>
      <c r="GU300" s="51"/>
      <c r="GV300" s="51"/>
      <c r="GW300" s="51"/>
      <c r="GX300" s="51"/>
      <c r="GY300" s="51"/>
      <c r="GZ300" s="51"/>
      <c r="HA300" s="51"/>
      <c r="HB300" s="51"/>
      <c r="HC300" s="51"/>
      <c r="HD300" s="51"/>
      <c r="HE300" s="51"/>
      <c r="HF300" s="51"/>
      <c r="HG300" s="51"/>
      <c r="HH300" s="51"/>
      <c r="HI300" s="51"/>
      <c r="HJ300" s="51"/>
      <c r="HK300" s="51"/>
      <c r="HL300" s="51"/>
    </row>
    <row r="301" spans="1:220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1"/>
      <c r="CR301" s="51"/>
      <c r="CS301" s="51"/>
      <c r="CT301" s="51"/>
      <c r="CU301" s="51"/>
      <c r="CV301" s="51"/>
      <c r="CW301" s="51"/>
      <c r="CX301" s="51"/>
      <c r="CY301" s="51"/>
      <c r="CZ301" s="51"/>
      <c r="DA301" s="51"/>
      <c r="DB301" s="51"/>
      <c r="DC301" s="51"/>
      <c r="DD301" s="51"/>
      <c r="DE301" s="51"/>
      <c r="DF301" s="51"/>
      <c r="DG301" s="51"/>
      <c r="DH301" s="51"/>
      <c r="DI301" s="51"/>
      <c r="DJ301" s="51"/>
      <c r="DK301" s="51"/>
      <c r="DL301" s="51"/>
      <c r="DM301" s="51"/>
      <c r="DN301" s="51"/>
      <c r="DO301" s="51"/>
      <c r="DP301" s="51"/>
      <c r="DQ301" s="51"/>
      <c r="DR301" s="51"/>
      <c r="DS301" s="51"/>
      <c r="DT301" s="51"/>
      <c r="DU301" s="51"/>
      <c r="DV301" s="51"/>
      <c r="DW301" s="51"/>
      <c r="DX301" s="51"/>
      <c r="DY301" s="51"/>
      <c r="DZ301" s="51"/>
      <c r="EA301" s="51"/>
      <c r="EB301" s="51"/>
      <c r="EC301" s="51"/>
      <c r="ED301" s="51"/>
      <c r="EE301" s="51"/>
      <c r="EF301" s="51"/>
      <c r="EG301" s="51"/>
      <c r="EH301" s="51"/>
      <c r="EI301" s="51"/>
      <c r="EJ301" s="51"/>
      <c r="EK301" s="51"/>
      <c r="EL301" s="51"/>
      <c r="EM301" s="51"/>
      <c r="EN301" s="51"/>
      <c r="EO301" s="51"/>
      <c r="EP301" s="51"/>
      <c r="EQ301" s="51"/>
      <c r="ER301" s="51"/>
      <c r="ES301" s="51"/>
      <c r="ET301" s="51"/>
      <c r="EU301" s="51"/>
      <c r="EV301" s="51"/>
      <c r="EW301" s="51"/>
      <c r="EX301" s="51"/>
      <c r="EY301" s="51"/>
      <c r="EZ301" s="51"/>
      <c r="FA301" s="51"/>
      <c r="FB301" s="51"/>
      <c r="FC301" s="51"/>
      <c r="FD301" s="51"/>
      <c r="FE301" s="51"/>
      <c r="FF301" s="51"/>
      <c r="FG301" s="51"/>
      <c r="FH301" s="51"/>
      <c r="FI301" s="51"/>
      <c r="FJ301" s="51"/>
      <c r="FK301" s="51"/>
      <c r="FL301" s="51"/>
      <c r="FM301" s="51"/>
      <c r="FN301" s="51"/>
      <c r="FO301" s="51"/>
      <c r="FP301" s="51"/>
      <c r="FQ301" s="51"/>
      <c r="FR301" s="51"/>
      <c r="FS301" s="51"/>
      <c r="FT301" s="51"/>
      <c r="FU301" s="51"/>
      <c r="FV301" s="51"/>
      <c r="FW301" s="51"/>
      <c r="FX301" s="51"/>
      <c r="FY301" s="51"/>
      <c r="FZ301" s="51"/>
      <c r="GA301" s="51"/>
      <c r="GB301" s="51"/>
      <c r="GC301" s="51"/>
      <c r="GD301" s="51"/>
      <c r="GE301" s="51"/>
      <c r="GF301" s="51"/>
      <c r="GG301" s="51"/>
      <c r="GH301" s="51"/>
      <c r="GI301" s="51"/>
      <c r="GJ301" s="51"/>
      <c r="GK301" s="51"/>
      <c r="GL301" s="51"/>
      <c r="GM301" s="51"/>
      <c r="GN301" s="51"/>
      <c r="GO301" s="51"/>
      <c r="GP301" s="51"/>
      <c r="GQ301" s="51"/>
      <c r="GR301" s="51"/>
      <c r="GS301" s="51"/>
      <c r="GT301" s="51"/>
      <c r="GU301" s="51"/>
      <c r="GV301" s="51"/>
      <c r="GW301" s="51"/>
      <c r="GX301" s="51"/>
      <c r="GY301" s="51"/>
      <c r="GZ301" s="51"/>
      <c r="HA301" s="51"/>
      <c r="HB301" s="51"/>
      <c r="HC301" s="51"/>
      <c r="HD301" s="51"/>
      <c r="HE301" s="51"/>
      <c r="HF301" s="51"/>
      <c r="HG301" s="51"/>
      <c r="HH301" s="51"/>
      <c r="HI301" s="51"/>
      <c r="HJ301" s="51"/>
      <c r="HK301" s="51"/>
      <c r="HL301" s="51"/>
    </row>
    <row r="302" spans="1:220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1"/>
      <c r="CR302" s="51"/>
      <c r="CS302" s="51"/>
      <c r="CT302" s="51"/>
      <c r="CU302" s="51"/>
      <c r="CV302" s="51"/>
      <c r="CW302" s="51"/>
      <c r="CX302" s="51"/>
      <c r="CY302" s="51"/>
      <c r="CZ302" s="51"/>
      <c r="DA302" s="51"/>
      <c r="DB302" s="51"/>
      <c r="DC302" s="51"/>
      <c r="DD302" s="51"/>
      <c r="DE302" s="51"/>
      <c r="DF302" s="51"/>
      <c r="DG302" s="51"/>
      <c r="DH302" s="51"/>
      <c r="DI302" s="51"/>
      <c r="DJ302" s="51"/>
      <c r="DK302" s="51"/>
      <c r="DL302" s="51"/>
      <c r="DM302" s="51"/>
      <c r="DN302" s="51"/>
      <c r="DO302" s="51"/>
      <c r="DP302" s="51"/>
      <c r="DQ302" s="51"/>
      <c r="DR302" s="51"/>
      <c r="DS302" s="51"/>
      <c r="DT302" s="51"/>
      <c r="DU302" s="51"/>
      <c r="DV302" s="51"/>
      <c r="DW302" s="51"/>
      <c r="DX302" s="51"/>
      <c r="DY302" s="51"/>
      <c r="DZ302" s="51"/>
      <c r="EA302" s="51"/>
      <c r="EB302" s="51"/>
      <c r="EC302" s="51"/>
      <c r="ED302" s="51"/>
      <c r="EE302" s="51"/>
      <c r="EF302" s="51"/>
      <c r="EG302" s="51"/>
      <c r="EH302" s="51"/>
      <c r="EI302" s="51"/>
      <c r="EJ302" s="51"/>
      <c r="EK302" s="51"/>
      <c r="EL302" s="51"/>
      <c r="EM302" s="51"/>
      <c r="EN302" s="51"/>
      <c r="EO302" s="51"/>
      <c r="EP302" s="51"/>
      <c r="EQ302" s="51"/>
      <c r="ER302" s="51"/>
      <c r="ES302" s="51"/>
      <c r="ET302" s="51"/>
      <c r="EU302" s="51"/>
      <c r="EV302" s="51"/>
      <c r="EW302" s="51"/>
      <c r="EX302" s="51"/>
      <c r="EY302" s="51"/>
      <c r="EZ302" s="51"/>
      <c r="FA302" s="51"/>
      <c r="FB302" s="51"/>
      <c r="FC302" s="51"/>
      <c r="FD302" s="51"/>
      <c r="FE302" s="51"/>
      <c r="FF302" s="51"/>
      <c r="FG302" s="51"/>
      <c r="FH302" s="51"/>
      <c r="FI302" s="51"/>
      <c r="FJ302" s="51"/>
      <c r="FK302" s="51"/>
      <c r="FL302" s="51"/>
      <c r="FM302" s="51"/>
      <c r="FN302" s="51"/>
      <c r="FO302" s="51"/>
      <c r="FP302" s="51"/>
      <c r="FQ302" s="51"/>
      <c r="FR302" s="51"/>
      <c r="FS302" s="51"/>
      <c r="FT302" s="51"/>
      <c r="FU302" s="51"/>
      <c r="FV302" s="51"/>
      <c r="FW302" s="51"/>
      <c r="FX302" s="51"/>
      <c r="FY302" s="51"/>
      <c r="FZ302" s="51"/>
      <c r="GA302" s="51"/>
      <c r="GB302" s="51"/>
      <c r="GC302" s="51"/>
      <c r="GD302" s="51"/>
      <c r="GE302" s="51"/>
      <c r="GF302" s="51"/>
      <c r="GG302" s="51"/>
      <c r="GH302" s="51"/>
      <c r="GI302" s="51"/>
      <c r="GJ302" s="51"/>
      <c r="GK302" s="51"/>
      <c r="GL302" s="51"/>
      <c r="GM302" s="51"/>
      <c r="GN302" s="51"/>
      <c r="GO302" s="51"/>
      <c r="GP302" s="51"/>
      <c r="GQ302" s="51"/>
      <c r="GR302" s="51"/>
      <c r="GS302" s="51"/>
      <c r="GT302" s="51"/>
      <c r="GU302" s="51"/>
      <c r="GV302" s="51"/>
      <c r="GW302" s="51"/>
      <c r="GX302" s="51"/>
      <c r="GY302" s="51"/>
      <c r="GZ302" s="51"/>
      <c r="HA302" s="51"/>
      <c r="HB302" s="51"/>
      <c r="HC302" s="51"/>
      <c r="HD302" s="51"/>
      <c r="HE302" s="51"/>
      <c r="HF302" s="51"/>
      <c r="HG302" s="51"/>
      <c r="HH302" s="51"/>
      <c r="HI302" s="51"/>
      <c r="HJ302" s="51"/>
      <c r="HK302" s="51"/>
      <c r="HL302" s="51"/>
    </row>
    <row r="303" spans="1:220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1"/>
      <c r="CR303" s="51"/>
      <c r="CS303" s="51"/>
      <c r="CT303" s="51"/>
      <c r="CU303" s="51"/>
      <c r="CV303" s="51"/>
      <c r="CW303" s="51"/>
      <c r="CX303" s="51"/>
      <c r="CY303" s="51"/>
      <c r="CZ303" s="51"/>
      <c r="DA303" s="51"/>
      <c r="DB303" s="51"/>
      <c r="DC303" s="51"/>
      <c r="DD303" s="51"/>
      <c r="DE303" s="51"/>
      <c r="DF303" s="51"/>
      <c r="DG303" s="51"/>
      <c r="DH303" s="51"/>
      <c r="DI303" s="51"/>
      <c r="DJ303" s="51"/>
      <c r="DK303" s="51"/>
      <c r="DL303" s="51"/>
      <c r="DM303" s="51"/>
      <c r="DN303" s="51"/>
      <c r="DO303" s="51"/>
      <c r="DP303" s="51"/>
      <c r="DQ303" s="51"/>
      <c r="DR303" s="51"/>
      <c r="DS303" s="51"/>
      <c r="DT303" s="51"/>
      <c r="DU303" s="51"/>
      <c r="DV303" s="51"/>
      <c r="DW303" s="51"/>
      <c r="DX303" s="51"/>
      <c r="DY303" s="51"/>
      <c r="DZ303" s="51"/>
      <c r="EA303" s="51"/>
      <c r="EB303" s="51"/>
      <c r="EC303" s="51"/>
      <c r="ED303" s="51"/>
      <c r="EE303" s="51"/>
      <c r="EF303" s="51"/>
      <c r="EG303" s="51"/>
      <c r="EH303" s="51"/>
      <c r="EI303" s="51"/>
      <c r="EJ303" s="51"/>
      <c r="EK303" s="51"/>
      <c r="EL303" s="51"/>
      <c r="EM303" s="51"/>
      <c r="EN303" s="51"/>
      <c r="EO303" s="51"/>
      <c r="EP303" s="51"/>
      <c r="EQ303" s="51"/>
      <c r="ER303" s="51"/>
      <c r="ES303" s="51"/>
      <c r="ET303" s="51"/>
      <c r="EU303" s="51"/>
      <c r="EV303" s="51"/>
      <c r="EW303" s="51"/>
      <c r="EX303" s="51"/>
      <c r="EY303" s="51"/>
      <c r="EZ303" s="51"/>
      <c r="FA303" s="51"/>
      <c r="FB303" s="51"/>
      <c r="FC303" s="51"/>
      <c r="FD303" s="51"/>
      <c r="FE303" s="51"/>
      <c r="FF303" s="51"/>
      <c r="FG303" s="51"/>
      <c r="FH303" s="51"/>
      <c r="FI303" s="51"/>
      <c r="FJ303" s="51"/>
      <c r="FK303" s="51"/>
      <c r="FL303" s="51"/>
      <c r="FM303" s="51"/>
      <c r="FN303" s="51"/>
      <c r="FO303" s="51"/>
      <c r="FP303" s="51"/>
      <c r="FQ303" s="51"/>
      <c r="FR303" s="51"/>
      <c r="FS303" s="51"/>
      <c r="FT303" s="51"/>
      <c r="FU303" s="51"/>
      <c r="FV303" s="51"/>
      <c r="FW303" s="51"/>
      <c r="FX303" s="51"/>
      <c r="FY303" s="51"/>
      <c r="FZ303" s="51"/>
      <c r="GA303" s="51"/>
      <c r="GB303" s="51"/>
      <c r="GC303" s="51"/>
      <c r="GD303" s="51"/>
      <c r="GE303" s="51"/>
      <c r="GF303" s="51"/>
      <c r="GG303" s="51"/>
      <c r="GH303" s="51"/>
      <c r="GI303" s="51"/>
      <c r="GJ303" s="51"/>
      <c r="GK303" s="51"/>
      <c r="GL303" s="51"/>
      <c r="GM303" s="51"/>
      <c r="GN303" s="51"/>
      <c r="GO303" s="51"/>
      <c r="GP303" s="51"/>
      <c r="GQ303" s="51"/>
      <c r="GR303" s="51"/>
      <c r="GS303" s="51"/>
      <c r="GT303" s="51"/>
      <c r="GU303" s="51"/>
      <c r="GV303" s="51"/>
      <c r="GW303" s="51"/>
      <c r="GX303" s="51"/>
      <c r="GY303" s="51"/>
      <c r="GZ303" s="51"/>
      <c r="HA303" s="51"/>
      <c r="HB303" s="51"/>
      <c r="HC303" s="51"/>
      <c r="HD303" s="51"/>
      <c r="HE303" s="51"/>
      <c r="HF303" s="51"/>
      <c r="HG303" s="51"/>
      <c r="HH303" s="51"/>
      <c r="HI303" s="51"/>
      <c r="HJ303" s="51"/>
      <c r="HK303" s="51"/>
      <c r="HL303" s="51"/>
    </row>
    <row r="304" spans="1:220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1"/>
      <c r="CR304" s="51"/>
      <c r="CS304" s="51"/>
      <c r="CT304" s="51"/>
      <c r="CU304" s="51"/>
      <c r="CV304" s="51"/>
      <c r="CW304" s="51"/>
      <c r="CX304" s="51"/>
      <c r="CY304" s="51"/>
      <c r="CZ304" s="51"/>
      <c r="DA304" s="51"/>
      <c r="DB304" s="51"/>
      <c r="DC304" s="51"/>
      <c r="DD304" s="51"/>
      <c r="DE304" s="51"/>
      <c r="DF304" s="51"/>
      <c r="DG304" s="51"/>
      <c r="DH304" s="51"/>
      <c r="DI304" s="51"/>
      <c r="DJ304" s="51"/>
      <c r="DK304" s="51"/>
      <c r="DL304" s="51"/>
      <c r="DM304" s="51"/>
      <c r="DN304" s="51"/>
      <c r="DO304" s="51"/>
      <c r="DP304" s="51"/>
      <c r="DQ304" s="51"/>
      <c r="DR304" s="51"/>
      <c r="DS304" s="51"/>
      <c r="DT304" s="51"/>
      <c r="DU304" s="51"/>
      <c r="DV304" s="51"/>
      <c r="DW304" s="51"/>
      <c r="DX304" s="51"/>
      <c r="DY304" s="51"/>
      <c r="DZ304" s="51"/>
      <c r="EA304" s="51"/>
      <c r="EB304" s="51"/>
      <c r="EC304" s="51"/>
      <c r="ED304" s="51"/>
      <c r="EE304" s="51"/>
      <c r="EF304" s="51"/>
      <c r="EG304" s="51"/>
      <c r="EH304" s="51"/>
      <c r="EI304" s="51"/>
      <c r="EJ304" s="51"/>
      <c r="EK304" s="51"/>
      <c r="EL304" s="51"/>
      <c r="EM304" s="51"/>
      <c r="EN304" s="51"/>
      <c r="EO304" s="51"/>
      <c r="EP304" s="51"/>
      <c r="EQ304" s="51"/>
      <c r="ER304" s="51"/>
      <c r="ES304" s="51"/>
      <c r="ET304" s="51"/>
      <c r="EU304" s="51"/>
      <c r="EV304" s="51"/>
      <c r="EW304" s="51"/>
      <c r="EX304" s="51"/>
      <c r="EY304" s="51"/>
      <c r="EZ304" s="51"/>
      <c r="FA304" s="51"/>
      <c r="FB304" s="51"/>
      <c r="FC304" s="51"/>
      <c r="FD304" s="51"/>
      <c r="FE304" s="51"/>
      <c r="FF304" s="51"/>
      <c r="FG304" s="51"/>
      <c r="FH304" s="51"/>
      <c r="FI304" s="51"/>
      <c r="FJ304" s="51"/>
      <c r="FK304" s="51"/>
      <c r="FL304" s="51"/>
      <c r="FM304" s="51"/>
      <c r="FN304" s="51"/>
      <c r="FO304" s="51"/>
      <c r="FP304" s="51"/>
      <c r="FQ304" s="51"/>
      <c r="FR304" s="51"/>
      <c r="FS304" s="51"/>
      <c r="FT304" s="51"/>
      <c r="FU304" s="51"/>
      <c r="FV304" s="51"/>
      <c r="FW304" s="51"/>
      <c r="FX304" s="51"/>
      <c r="FY304" s="51"/>
      <c r="FZ304" s="51"/>
      <c r="GA304" s="51"/>
      <c r="GB304" s="51"/>
      <c r="GC304" s="51"/>
      <c r="GD304" s="51"/>
      <c r="GE304" s="51"/>
      <c r="GF304" s="51"/>
      <c r="GG304" s="51"/>
      <c r="GH304" s="51"/>
      <c r="GI304" s="51"/>
      <c r="GJ304" s="51"/>
      <c r="GK304" s="51"/>
      <c r="GL304" s="51"/>
      <c r="GM304" s="51"/>
      <c r="GN304" s="51"/>
      <c r="GO304" s="51"/>
      <c r="GP304" s="51"/>
      <c r="GQ304" s="51"/>
      <c r="GR304" s="51"/>
      <c r="GS304" s="51"/>
      <c r="GT304" s="51"/>
      <c r="GU304" s="51"/>
      <c r="GV304" s="51"/>
      <c r="GW304" s="51"/>
      <c r="GX304" s="51"/>
      <c r="GY304" s="51"/>
      <c r="GZ304" s="51"/>
      <c r="HA304" s="51"/>
      <c r="HB304" s="51"/>
      <c r="HC304" s="51"/>
      <c r="HD304" s="51"/>
      <c r="HE304" s="51"/>
      <c r="HF304" s="51"/>
      <c r="HG304" s="51"/>
      <c r="HH304" s="51"/>
      <c r="HI304" s="51"/>
      <c r="HJ304" s="51"/>
      <c r="HK304" s="51"/>
      <c r="HL304" s="51"/>
    </row>
    <row r="305" spans="1:220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1"/>
      <c r="CR305" s="51"/>
      <c r="CS305" s="51"/>
      <c r="CT305" s="51"/>
      <c r="CU305" s="51"/>
      <c r="CV305" s="51"/>
      <c r="CW305" s="51"/>
      <c r="CX305" s="51"/>
      <c r="CY305" s="51"/>
      <c r="CZ305" s="51"/>
      <c r="DA305" s="51"/>
      <c r="DB305" s="51"/>
      <c r="DC305" s="51"/>
      <c r="DD305" s="51"/>
      <c r="DE305" s="51"/>
      <c r="DF305" s="51"/>
      <c r="DG305" s="51"/>
      <c r="DH305" s="51"/>
      <c r="DI305" s="51"/>
      <c r="DJ305" s="51"/>
      <c r="DK305" s="51"/>
      <c r="DL305" s="51"/>
      <c r="DM305" s="51"/>
      <c r="DN305" s="51"/>
      <c r="DO305" s="51"/>
      <c r="DP305" s="51"/>
      <c r="DQ305" s="51"/>
      <c r="DR305" s="51"/>
      <c r="DS305" s="51"/>
      <c r="DT305" s="51"/>
      <c r="DU305" s="51"/>
      <c r="DV305" s="51"/>
      <c r="DW305" s="51"/>
      <c r="DX305" s="51"/>
      <c r="DY305" s="51"/>
      <c r="DZ305" s="51"/>
      <c r="EA305" s="51"/>
      <c r="EB305" s="51"/>
      <c r="EC305" s="51"/>
      <c r="ED305" s="51"/>
      <c r="EE305" s="51"/>
      <c r="EF305" s="51"/>
      <c r="EG305" s="51"/>
      <c r="EH305" s="51"/>
      <c r="EI305" s="51"/>
      <c r="EJ305" s="51"/>
      <c r="EK305" s="51"/>
      <c r="EL305" s="51"/>
      <c r="EM305" s="51"/>
      <c r="EN305" s="51"/>
      <c r="EO305" s="51"/>
      <c r="EP305" s="51"/>
      <c r="EQ305" s="51"/>
      <c r="ER305" s="51"/>
      <c r="ES305" s="51"/>
      <c r="ET305" s="51"/>
      <c r="EU305" s="51"/>
      <c r="EV305" s="51"/>
      <c r="EW305" s="51"/>
      <c r="EX305" s="51"/>
      <c r="EY305" s="51"/>
      <c r="EZ305" s="51"/>
      <c r="FA305" s="51"/>
      <c r="FB305" s="51"/>
      <c r="FC305" s="51"/>
      <c r="FD305" s="51"/>
      <c r="FE305" s="51"/>
      <c r="FF305" s="51"/>
      <c r="FG305" s="51"/>
      <c r="FH305" s="51"/>
      <c r="FI305" s="51"/>
      <c r="FJ305" s="51"/>
      <c r="FK305" s="51"/>
      <c r="FL305" s="51"/>
      <c r="FM305" s="51"/>
      <c r="FN305" s="51"/>
      <c r="FO305" s="51"/>
      <c r="FP305" s="51"/>
      <c r="FQ305" s="51"/>
      <c r="FR305" s="51"/>
      <c r="FS305" s="51"/>
      <c r="FT305" s="51"/>
      <c r="FU305" s="51"/>
      <c r="FV305" s="51"/>
      <c r="FW305" s="51"/>
      <c r="FX305" s="51"/>
      <c r="FY305" s="51"/>
      <c r="FZ305" s="51"/>
      <c r="GA305" s="51"/>
      <c r="GB305" s="51"/>
      <c r="GC305" s="51"/>
      <c r="GD305" s="51"/>
      <c r="GE305" s="51"/>
      <c r="GF305" s="51"/>
      <c r="GG305" s="51"/>
      <c r="GH305" s="51"/>
      <c r="GI305" s="51"/>
      <c r="GJ305" s="51"/>
      <c r="GK305" s="51"/>
      <c r="GL305" s="51"/>
      <c r="GM305" s="51"/>
      <c r="GN305" s="51"/>
      <c r="GO305" s="51"/>
      <c r="GP305" s="51"/>
      <c r="GQ305" s="51"/>
      <c r="GR305" s="51"/>
      <c r="GS305" s="51"/>
      <c r="GT305" s="51"/>
      <c r="GU305" s="51"/>
      <c r="GV305" s="51"/>
      <c r="GW305" s="51"/>
      <c r="GX305" s="51"/>
      <c r="GY305" s="51"/>
      <c r="GZ305" s="51"/>
      <c r="HA305" s="51"/>
      <c r="HB305" s="51"/>
      <c r="HC305" s="51"/>
      <c r="HD305" s="51"/>
      <c r="HE305" s="51"/>
      <c r="HF305" s="51"/>
      <c r="HG305" s="51"/>
      <c r="HH305" s="51"/>
      <c r="HI305" s="51"/>
      <c r="HJ305" s="51"/>
      <c r="HK305" s="51"/>
      <c r="HL305" s="51"/>
    </row>
    <row r="306" spans="1:220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1"/>
      <c r="CR306" s="51"/>
      <c r="CS306" s="51"/>
      <c r="CT306" s="51"/>
      <c r="CU306" s="51"/>
      <c r="CV306" s="51"/>
      <c r="CW306" s="51"/>
      <c r="CX306" s="51"/>
      <c r="CY306" s="51"/>
      <c r="CZ306" s="51"/>
      <c r="DA306" s="51"/>
      <c r="DB306" s="51"/>
      <c r="DC306" s="51"/>
      <c r="DD306" s="51"/>
      <c r="DE306" s="51"/>
      <c r="DF306" s="51"/>
      <c r="DG306" s="51"/>
      <c r="DH306" s="51"/>
      <c r="DI306" s="51"/>
      <c r="DJ306" s="51"/>
      <c r="DK306" s="51"/>
      <c r="DL306" s="51"/>
      <c r="DM306" s="51"/>
      <c r="DN306" s="51"/>
      <c r="DO306" s="51"/>
      <c r="DP306" s="51"/>
      <c r="DQ306" s="51"/>
      <c r="DR306" s="51"/>
      <c r="DS306" s="51"/>
      <c r="DT306" s="51"/>
      <c r="DU306" s="51"/>
      <c r="DV306" s="51"/>
      <c r="DW306" s="51"/>
      <c r="DX306" s="51"/>
      <c r="DY306" s="51"/>
      <c r="DZ306" s="51"/>
      <c r="EA306" s="51"/>
      <c r="EB306" s="51"/>
      <c r="EC306" s="51"/>
      <c r="ED306" s="51"/>
      <c r="EE306" s="51"/>
      <c r="EF306" s="51"/>
      <c r="EG306" s="51"/>
      <c r="EH306" s="51"/>
      <c r="EI306" s="51"/>
      <c r="EJ306" s="51"/>
      <c r="EK306" s="51"/>
      <c r="EL306" s="51"/>
      <c r="EM306" s="51"/>
      <c r="EN306" s="51"/>
      <c r="EO306" s="51"/>
      <c r="EP306" s="51"/>
      <c r="EQ306" s="51"/>
      <c r="ER306" s="51"/>
      <c r="ES306" s="51"/>
      <c r="ET306" s="51"/>
      <c r="EU306" s="51"/>
      <c r="EV306" s="51"/>
      <c r="EW306" s="51"/>
      <c r="EX306" s="51"/>
      <c r="EY306" s="51"/>
      <c r="EZ306" s="51"/>
      <c r="FA306" s="51"/>
      <c r="FB306" s="51"/>
      <c r="FC306" s="51"/>
      <c r="FD306" s="51"/>
      <c r="FE306" s="51"/>
      <c r="FF306" s="51"/>
      <c r="FG306" s="51"/>
      <c r="FH306" s="51"/>
      <c r="FI306" s="51"/>
      <c r="FJ306" s="51"/>
      <c r="FK306" s="51"/>
      <c r="FL306" s="51"/>
      <c r="FM306" s="51"/>
      <c r="FN306" s="51"/>
      <c r="FO306" s="51"/>
      <c r="FP306" s="51"/>
      <c r="FQ306" s="51"/>
      <c r="FR306" s="51"/>
      <c r="FS306" s="51"/>
      <c r="FT306" s="51"/>
      <c r="FU306" s="51"/>
      <c r="FV306" s="51"/>
      <c r="FW306" s="51"/>
      <c r="FX306" s="51"/>
      <c r="FY306" s="51"/>
      <c r="FZ306" s="51"/>
      <c r="GA306" s="51"/>
      <c r="GB306" s="51"/>
      <c r="GC306" s="51"/>
      <c r="GD306" s="51"/>
      <c r="GE306" s="51"/>
      <c r="GF306" s="51"/>
      <c r="GG306" s="51"/>
      <c r="GH306" s="51"/>
      <c r="GI306" s="51"/>
      <c r="GJ306" s="51"/>
      <c r="GK306" s="51"/>
      <c r="GL306" s="51"/>
      <c r="GM306" s="51"/>
      <c r="GN306" s="51"/>
      <c r="GO306" s="51"/>
      <c r="GP306" s="51"/>
      <c r="GQ306" s="51"/>
      <c r="GR306" s="51"/>
      <c r="GS306" s="51"/>
      <c r="GT306" s="51"/>
      <c r="GU306" s="51"/>
      <c r="GV306" s="51"/>
      <c r="GW306" s="51"/>
      <c r="GX306" s="51"/>
      <c r="GY306" s="51"/>
      <c r="GZ306" s="51"/>
      <c r="HA306" s="51"/>
      <c r="HB306" s="51"/>
      <c r="HC306" s="51"/>
      <c r="HD306" s="51"/>
      <c r="HE306" s="51"/>
      <c r="HF306" s="51"/>
      <c r="HG306" s="51"/>
      <c r="HH306" s="51"/>
      <c r="HI306" s="51"/>
      <c r="HJ306" s="51"/>
      <c r="HK306" s="51"/>
      <c r="HL306" s="51"/>
    </row>
    <row r="307" spans="1:220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1"/>
      <c r="CP307" s="51"/>
      <c r="CQ307" s="51"/>
      <c r="CR307" s="51"/>
      <c r="CS307" s="51"/>
      <c r="CT307" s="51"/>
      <c r="CU307" s="51"/>
      <c r="CV307" s="51"/>
      <c r="CW307" s="51"/>
      <c r="CX307" s="51"/>
      <c r="CY307" s="51"/>
      <c r="CZ307" s="51"/>
      <c r="DA307" s="51"/>
      <c r="DB307" s="51"/>
      <c r="DC307" s="51"/>
      <c r="DD307" s="51"/>
      <c r="DE307" s="51"/>
      <c r="DF307" s="51"/>
      <c r="DG307" s="51"/>
      <c r="DH307" s="51"/>
      <c r="DI307" s="51"/>
      <c r="DJ307" s="51"/>
      <c r="DK307" s="51"/>
      <c r="DL307" s="51"/>
      <c r="DM307" s="51"/>
      <c r="DN307" s="51"/>
      <c r="DO307" s="51"/>
      <c r="DP307" s="51"/>
      <c r="DQ307" s="51"/>
      <c r="DR307" s="51"/>
      <c r="DS307" s="51"/>
      <c r="DT307" s="51"/>
      <c r="DU307" s="51"/>
      <c r="DV307" s="51"/>
      <c r="DW307" s="51"/>
      <c r="DX307" s="51"/>
      <c r="DY307" s="51"/>
      <c r="DZ307" s="51"/>
      <c r="EA307" s="51"/>
      <c r="EB307" s="51"/>
      <c r="EC307" s="51"/>
      <c r="ED307" s="51"/>
      <c r="EE307" s="51"/>
      <c r="EF307" s="51"/>
      <c r="EG307" s="51"/>
      <c r="EH307" s="51"/>
      <c r="EI307" s="51"/>
      <c r="EJ307" s="51"/>
      <c r="EK307" s="51"/>
      <c r="EL307" s="51"/>
      <c r="EM307" s="51"/>
      <c r="EN307" s="51"/>
      <c r="EO307" s="51"/>
      <c r="EP307" s="51"/>
      <c r="EQ307" s="51"/>
      <c r="ER307" s="51"/>
      <c r="ES307" s="51"/>
      <c r="ET307" s="51"/>
      <c r="EU307" s="51"/>
      <c r="EV307" s="51"/>
      <c r="EW307" s="51"/>
      <c r="EX307" s="51"/>
      <c r="EY307" s="51"/>
      <c r="EZ307" s="51"/>
      <c r="FA307" s="51"/>
      <c r="FB307" s="51"/>
      <c r="FC307" s="51"/>
      <c r="FD307" s="51"/>
      <c r="FE307" s="51"/>
      <c r="FF307" s="51"/>
      <c r="FG307" s="51"/>
      <c r="FH307" s="51"/>
      <c r="FI307" s="51"/>
      <c r="FJ307" s="51"/>
      <c r="FK307" s="51"/>
      <c r="FL307" s="51"/>
      <c r="FM307" s="51"/>
      <c r="FN307" s="51"/>
      <c r="FO307" s="51"/>
      <c r="FP307" s="51"/>
      <c r="FQ307" s="51"/>
      <c r="FR307" s="51"/>
      <c r="FS307" s="51"/>
      <c r="FT307" s="51"/>
      <c r="FU307" s="51"/>
      <c r="FV307" s="51"/>
      <c r="FW307" s="51"/>
      <c r="FX307" s="51"/>
      <c r="FY307" s="51"/>
      <c r="FZ307" s="51"/>
      <c r="GA307" s="51"/>
      <c r="GB307" s="51"/>
      <c r="GC307" s="51"/>
      <c r="GD307" s="51"/>
      <c r="GE307" s="51"/>
      <c r="GF307" s="51"/>
      <c r="GG307" s="51"/>
      <c r="GH307" s="51"/>
      <c r="GI307" s="51"/>
      <c r="GJ307" s="51"/>
      <c r="GK307" s="51"/>
      <c r="GL307" s="51"/>
      <c r="GM307" s="51"/>
      <c r="GN307" s="51"/>
      <c r="GO307" s="51"/>
      <c r="GP307" s="51"/>
      <c r="GQ307" s="51"/>
      <c r="GR307" s="51"/>
      <c r="GS307" s="51"/>
      <c r="GT307" s="51"/>
      <c r="GU307" s="51"/>
      <c r="GV307" s="51"/>
      <c r="GW307" s="51"/>
      <c r="GX307" s="51"/>
      <c r="GY307" s="51"/>
      <c r="GZ307" s="51"/>
      <c r="HA307" s="51"/>
      <c r="HB307" s="51"/>
      <c r="HC307" s="51"/>
      <c r="HD307" s="51"/>
      <c r="HE307" s="51"/>
      <c r="HF307" s="51"/>
      <c r="HG307" s="51"/>
      <c r="HH307" s="51"/>
      <c r="HI307" s="51"/>
      <c r="HJ307" s="51"/>
      <c r="HK307" s="51"/>
      <c r="HL307" s="51"/>
    </row>
    <row r="308" spans="1:220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1"/>
      <c r="CP308" s="51"/>
      <c r="CQ308" s="51"/>
      <c r="CR308" s="51"/>
      <c r="CS308" s="51"/>
      <c r="CT308" s="51"/>
      <c r="CU308" s="51"/>
      <c r="CV308" s="51"/>
      <c r="CW308" s="51"/>
      <c r="CX308" s="51"/>
      <c r="CY308" s="51"/>
      <c r="CZ308" s="51"/>
      <c r="DA308" s="51"/>
      <c r="DB308" s="51"/>
      <c r="DC308" s="51"/>
      <c r="DD308" s="51"/>
      <c r="DE308" s="51"/>
      <c r="DF308" s="51"/>
      <c r="DG308" s="51"/>
      <c r="DH308" s="51"/>
      <c r="DI308" s="51"/>
      <c r="DJ308" s="51"/>
      <c r="DK308" s="51"/>
      <c r="DL308" s="51"/>
      <c r="DM308" s="51"/>
      <c r="DN308" s="51"/>
      <c r="DO308" s="51"/>
      <c r="DP308" s="51"/>
      <c r="DQ308" s="51"/>
      <c r="DR308" s="51"/>
      <c r="DS308" s="51"/>
      <c r="DT308" s="51"/>
      <c r="DU308" s="51"/>
      <c r="DV308" s="51"/>
      <c r="DW308" s="51"/>
      <c r="DX308" s="51"/>
      <c r="DY308" s="51"/>
      <c r="DZ308" s="51"/>
      <c r="EA308" s="51"/>
      <c r="EB308" s="51"/>
      <c r="EC308" s="51"/>
      <c r="ED308" s="51"/>
      <c r="EE308" s="51"/>
      <c r="EF308" s="51"/>
      <c r="EG308" s="51"/>
      <c r="EH308" s="51"/>
      <c r="EI308" s="51"/>
      <c r="EJ308" s="51"/>
      <c r="EK308" s="51"/>
      <c r="EL308" s="51"/>
      <c r="EM308" s="51"/>
      <c r="EN308" s="51"/>
      <c r="EO308" s="51"/>
      <c r="EP308" s="51"/>
      <c r="EQ308" s="51"/>
      <c r="ER308" s="51"/>
      <c r="ES308" s="51"/>
      <c r="ET308" s="51"/>
      <c r="EU308" s="51"/>
      <c r="EV308" s="51"/>
      <c r="EW308" s="51"/>
      <c r="EX308" s="51"/>
      <c r="EY308" s="51"/>
      <c r="EZ308" s="51"/>
      <c r="FA308" s="51"/>
      <c r="FB308" s="51"/>
      <c r="FC308" s="51"/>
      <c r="FD308" s="51"/>
      <c r="FE308" s="51"/>
      <c r="FF308" s="51"/>
      <c r="FG308" s="51"/>
      <c r="FH308" s="51"/>
      <c r="FI308" s="51"/>
      <c r="FJ308" s="51"/>
      <c r="FK308" s="51"/>
      <c r="FL308" s="51"/>
      <c r="FM308" s="51"/>
      <c r="FN308" s="51"/>
      <c r="FO308" s="51"/>
      <c r="FP308" s="51"/>
      <c r="FQ308" s="51"/>
      <c r="FR308" s="51"/>
      <c r="FS308" s="51"/>
      <c r="FT308" s="51"/>
      <c r="FU308" s="51"/>
      <c r="FV308" s="51"/>
      <c r="FW308" s="51"/>
      <c r="FX308" s="51"/>
      <c r="FY308" s="51"/>
      <c r="FZ308" s="51"/>
      <c r="GA308" s="51"/>
      <c r="GB308" s="51"/>
      <c r="GC308" s="51"/>
      <c r="GD308" s="51"/>
      <c r="GE308" s="51"/>
      <c r="GF308" s="51"/>
      <c r="GG308" s="51"/>
      <c r="GH308" s="51"/>
      <c r="GI308" s="51"/>
      <c r="GJ308" s="51"/>
      <c r="GK308" s="51"/>
      <c r="GL308" s="51"/>
      <c r="GM308" s="51"/>
      <c r="GN308" s="51"/>
      <c r="GO308" s="51"/>
      <c r="GP308" s="51"/>
      <c r="GQ308" s="51"/>
      <c r="GR308" s="51"/>
      <c r="GS308" s="51"/>
      <c r="GT308" s="51"/>
      <c r="GU308" s="51"/>
      <c r="GV308" s="51"/>
      <c r="GW308" s="51"/>
      <c r="GX308" s="51"/>
      <c r="GY308" s="51"/>
      <c r="GZ308" s="51"/>
      <c r="HA308" s="51"/>
      <c r="HB308" s="51"/>
      <c r="HC308" s="51"/>
      <c r="HD308" s="51"/>
      <c r="HE308" s="51"/>
      <c r="HF308" s="51"/>
      <c r="HG308" s="51"/>
      <c r="HH308" s="51"/>
      <c r="HI308" s="51"/>
      <c r="HJ308" s="51"/>
      <c r="HK308" s="51"/>
      <c r="HL308" s="51"/>
    </row>
    <row r="309" spans="1:220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1"/>
      <c r="CR309" s="51"/>
      <c r="CS309" s="51"/>
      <c r="CT309" s="51"/>
      <c r="CU309" s="51"/>
      <c r="CV309" s="51"/>
      <c r="CW309" s="51"/>
      <c r="CX309" s="51"/>
      <c r="CY309" s="51"/>
      <c r="CZ309" s="51"/>
      <c r="DA309" s="51"/>
      <c r="DB309" s="51"/>
      <c r="DC309" s="51"/>
      <c r="DD309" s="51"/>
      <c r="DE309" s="51"/>
      <c r="DF309" s="51"/>
      <c r="DG309" s="51"/>
      <c r="DH309" s="51"/>
      <c r="DI309" s="51"/>
      <c r="DJ309" s="51"/>
      <c r="DK309" s="51"/>
      <c r="DL309" s="51"/>
      <c r="DM309" s="51"/>
      <c r="DN309" s="51"/>
      <c r="DO309" s="51"/>
      <c r="DP309" s="51"/>
      <c r="DQ309" s="51"/>
      <c r="DR309" s="51"/>
      <c r="DS309" s="51"/>
      <c r="DT309" s="51"/>
      <c r="DU309" s="51"/>
      <c r="DV309" s="51"/>
      <c r="DW309" s="51"/>
      <c r="DX309" s="51"/>
      <c r="DY309" s="51"/>
      <c r="DZ309" s="51"/>
      <c r="EA309" s="51"/>
      <c r="EB309" s="51"/>
      <c r="EC309" s="51"/>
      <c r="ED309" s="51"/>
      <c r="EE309" s="51"/>
      <c r="EF309" s="51"/>
      <c r="EG309" s="51"/>
      <c r="EH309" s="51"/>
      <c r="EI309" s="51"/>
      <c r="EJ309" s="51"/>
      <c r="EK309" s="51"/>
      <c r="EL309" s="51"/>
      <c r="EM309" s="51"/>
      <c r="EN309" s="51"/>
      <c r="EO309" s="51"/>
      <c r="EP309" s="51"/>
      <c r="EQ309" s="51"/>
      <c r="ER309" s="51"/>
      <c r="ES309" s="51"/>
      <c r="ET309" s="51"/>
      <c r="EU309" s="51"/>
      <c r="EV309" s="51"/>
      <c r="EW309" s="51"/>
      <c r="EX309" s="51"/>
      <c r="EY309" s="51"/>
      <c r="EZ309" s="51"/>
      <c r="FA309" s="51"/>
      <c r="FB309" s="51"/>
      <c r="FC309" s="51"/>
      <c r="FD309" s="51"/>
      <c r="FE309" s="51"/>
      <c r="FF309" s="51"/>
      <c r="FG309" s="51"/>
      <c r="FH309" s="51"/>
      <c r="FI309" s="51"/>
      <c r="FJ309" s="51"/>
      <c r="FK309" s="51"/>
      <c r="FL309" s="51"/>
      <c r="FM309" s="51"/>
      <c r="FN309" s="51"/>
      <c r="FO309" s="51"/>
      <c r="FP309" s="51"/>
      <c r="FQ309" s="51"/>
      <c r="FR309" s="51"/>
      <c r="FS309" s="51"/>
      <c r="FT309" s="51"/>
      <c r="FU309" s="51"/>
      <c r="FV309" s="51"/>
      <c r="FW309" s="51"/>
      <c r="FX309" s="51"/>
      <c r="FY309" s="51"/>
      <c r="FZ309" s="51"/>
      <c r="GA309" s="51"/>
      <c r="GB309" s="51"/>
      <c r="GC309" s="51"/>
      <c r="GD309" s="51"/>
      <c r="GE309" s="51"/>
      <c r="GF309" s="51"/>
      <c r="GG309" s="51"/>
      <c r="GH309" s="51"/>
      <c r="GI309" s="51"/>
      <c r="GJ309" s="51"/>
      <c r="GK309" s="51"/>
      <c r="GL309" s="51"/>
      <c r="GM309" s="51"/>
      <c r="GN309" s="51"/>
      <c r="GO309" s="51"/>
      <c r="GP309" s="51"/>
      <c r="GQ309" s="51"/>
      <c r="GR309" s="51"/>
      <c r="GS309" s="51"/>
      <c r="GT309" s="51"/>
      <c r="GU309" s="51"/>
      <c r="GV309" s="51"/>
      <c r="GW309" s="51"/>
      <c r="GX309" s="51"/>
      <c r="GY309" s="51"/>
      <c r="GZ309" s="51"/>
      <c r="HA309" s="51"/>
      <c r="HB309" s="51"/>
      <c r="HC309" s="51"/>
      <c r="HD309" s="51"/>
      <c r="HE309" s="51"/>
      <c r="HF309" s="51"/>
      <c r="HG309" s="51"/>
      <c r="HH309" s="51"/>
      <c r="HI309" s="51"/>
      <c r="HJ309" s="51"/>
      <c r="HK309" s="51"/>
      <c r="HL309" s="51"/>
    </row>
    <row r="310" spans="1:220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1"/>
      <c r="CP310" s="51"/>
      <c r="CQ310" s="51"/>
      <c r="CR310" s="51"/>
      <c r="CS310" s="51"/>
      <c r="CT310" s="51"/>
      <c r="CU310" s="51"/>
      <c r="CV310" s="51"/>
      <c r="CW310" s="51"/>
      <c r="CX310" s="51"/>
      <c r="CY310" s="51"/>
      <c r="CZ310" s="51"/>
      <c r="DA310" s="51"/>
      <c r="DB310" s="51"/>
      <c r="DC310" s="51"/>
      <c r="DD310" s="51"/>
      <c r="DE310" s="51"/>
      <c r="DF310" s="51"/>
      <c r="DG310" s="51"/>
      <c r="DH310" s="51"/>
      <c r="DI310" s="51"/>
      <c r="DJ310" s="51"/>
      <c r="DK310" s="51"/>
      <c r="DL310" s="51"/>
      <c r="DM310" s="51"/>
      <c r="DN310" s="51"/>
      <c r="DO310" s="51"/>
      <c r="DP310" s="51"/>
      <c r="DQ310" s="51"/>
      <c r="DR310" s="51"/>
      <c r="DS310" s="51"/>
      <c r="DT310" s="51"/>
      <c r="DU310" s="51"/>
      <c r="DV310" s="51"/>
      <c r="DW310" s="51"/>
      <c r="DX310" s="51"/>
      <c r="DY310" s="51"/>
      <c r="DZ310" s="51"/>
      <c r="EA310" s="51"/>
      <c r="EB310" s="51"/>
      <c r="EC310" s="51"/>
      <c r="ED310" s="51"/>
      <c r="EE310" s="51"/>
      <c r="EF310" s="51"/>
      <c r="EG310" s="51"/>
      <c r="EH310" s="51"/>
      <c r="EI310" s="51"/>
      <c r="EJ310" s="51"/>
      <c r="EK310" s="51"/>
      <c r="EL310" s="51"/>
      <c r="EM310" s="51"/>
      <c r="EN310" s="51"/>
      <c r="EO310" s="51"/>
      <c r="EP310" s="51"/>
      <c r="EQ310" s="51"/>
      <c r="ER310" s="51"/>
      <c r="ES310" s="51"/>
      <c r="ET310" s="51"/>
      <c r="EU310" s="51"/>
      <c r="EV310" s="51"/>
      <c r="EW310" s="51"/>
      <c r="EX310" s="51"/>
      <c r="EY310" s="51"/>
      <c r="EZ310" s="51"/>
      <c r="FA310" s="51"/>
      <c r="FB310" s="51"/>
      <c r="FC310" s="51"/>
      <c r="FD310" s="51"/>
      <c r="FE310" s="51"/>
      <c r="FF310" s="51"/>
      <c r="FG310" s="51"/>
      <c r="FH310" s="51"/>
      <c r="FI310" s="51"/>
      <c r="FJ310" s="51"/>
      <c r="FK310" s="51"/>
      <c r="FL310" s="51"/>
      <c r="FM310" s="51"/>
      <c r="FN310" s="51"/>
      <c r="FO310" s="51"/>
      <c r="FP310" s="51"/>
      <c r="FQ310" s="51"/>
      <c r="FR310" s="51"/>
      <c r="FS310" s="51"/>
      <c r="FT310" s="51"/>
      <c r="FU310" s="51"/>
      <c r="FV310" s="51"/>
      <c r="FW310" s="51"/>
      <c r="FX310" s="51"/>
      <c r="FY310" s="51"/>
      <c r="FZ310" s="51"/>
      <c r="GA310" s="51"/>
      <c r="GB310" s="51"/>
      <c r="GC310" s="51"/>
      <c r="GD310" s="51"/>
      <c r="GE310" s="51"/>
      <c r="GF310" s="51"/>
      <c r="GG310" s="51"/>
      <c r="GH310" s="51"/>
      <c r="GI310" s="51"/>
      <c r="GJ310" s="51"/>
      <c r="GK310" s="51"/>
      <c r="GL310" s="51"/>
      <c r="GM310" s="51"/>
      <c r="GN310" s="51"/>
      <c r="GO310" s="51"/>
      <c r="GP310" s="51"/>
      <c r="GQ310" s="51"/>
      <c r="GR310" s="51"/>
      <c r="GS310" s="51"/>
      <c r="GT310" s="51"/>
      <c r="GU310" s="51"/>
      <c r="GV310" s="51"/>
      <c r="GW310" s="51"/>
      <c r="GX310" s="51"/>
      <c r="GY310" s="51"/>
      <c r="GZ310" s="51"/>
      <c r="HA310" s="51"/>
      <c r="HB310" s="51"/>
      <c r="HC310" s="51"/>
      <c r="HD310" s="51"/>
      <c r="HE310" s="51"/>
      <c r="HF310" s="51"/>
      <c r="HG310" s="51"/>
      <c r="HH310" s="51"/>
      <c r="HI310" s="51"/>
      <c r="HJ310" s="51"/>
      <c r="HK310" s="51"/>
      <c r="HL310" s="51"/>
    </row>
    <row r="311" spans="1:220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1"/>
      <c r="CJ311" s="51"/>
      <c r="CK311" s="51"/>
      <c r="CL311" s="51"/>
      <c r="CM311" s="51"/>
      <c r="CN311" s="51"/>
      <c r="CO311" s="51"/>
      <c r="CP311" s="51"/>
      <c r="CQ311" s="51"/>
      <c r="CR311" s="51"/>
      <c r="CS311" s="51"/>
      <c r="CT311" s="51"/>
      <c r="CU311" s="51"/>
      <c r="CV311" s="51"/>
      <c r="CW311" s="51"/>
      <c r="CX311" s="51"/>
      <c r="CY311" s="51"/>
      <c r="CZ311" s="51"/>
      <c r="DA311" s="51"/>
      <c r="DB311" s="51"/>
      <c r="DC311" s="51"/>
      <c r="DD311" s="51"/>
      <c r="DE311" s="51"/>
      <c r="DF311" s="51"/>
      <c r="DG311" s="51"/>
      <c r="DH311" s="51"/>
      <c r="DI311" s="51"/>
      <c r="DJ311" s="51"/>
      <c r="DK311" s="51"/>
      <c r="DL311" s="51"/>
      <c r="DM311" s="51"/>
      <c r="DN311" s="51"/>
      <c r="DO311" s="51"/>
      <c r="DP311" s="51"/>
      <c r="DQ311" s="51"/>
      <c r="DR311" s="51"/>
      <c r="DS311" s="51"/>
      <c r="DT311" s="51"/>
      <c r="DU311" s="51"/>
      <c r="DV311" s="51"/>
      <c r="DW311" s="51"/>
      <c r="DX311" s="51"/>
      <c r="DY311" s="51"/>
      <c r="DZ311" s="51"/>
      <c r="EA311" s="51"/>
      <c r="EB311" s="51"/>
      <c r="EC311" s="51"/>
      <c r="ED311" s="51"/>
      <c r="EE311" s="51"/>
      <c r="EF311" s="51"/>
      <c r="EG311" s="51"/>
      <c r="EH311" s="51"/>
      <c r="EI311" s="51"/>
      <c r="EJ311" s="51"/>
      <c r="EK311" s="51"/>
      <c r="EL311" s="51"/>
      <c r="EM311" s="51"/>
      <c r="EN311" s="51"/>
      <c r="EO311" s="51"/>
      <c r="EP311" s="51"/>
      <c r="EQ311" s="51"/>
      <c r="ER311" s="51"/>
      <c r="ES311" s="51"/>
      <c r="ET311" s="51"/>
      <c r="EU311" s="51"/>
      <c r="EV311" s="51"/>
      <c r="EW311" s="51"/>
      <c r="EX311" s="51"/>
      <c r="EY311" s="51"/>
      <c r="EZ311" s="51"/>
      <c r="FA311" s="51"/>
      <c r="FB311" s="51"/>
      <c r="FC311" s="51"/>
      <c r="FD311" s="51"/>
      <c r="FE311" s="51"/>
      <c r="FF311" s="51"/>
      <c r="FG311" s="51"/>
      <c r="FH311" s="51"/>
      <c r="FI311" s="51"/>
      <c r="FJ311" s="51"/>
      <c r="FK311" s="51"/>
      <c r="FL311" s="51"/>
      <c r="FM311" s="51"/>
      <c r="FN311" s="51"/>
      <c r="FO311" s="51"/>
      <c r="FP311" s="51"/>
      <c r="FQ311" s="51"/>
      <c r="FR311" s="51"/>
      <c r="FS311" s="51"/>
      <c r="FT311" s="51"/>
      <c r="FU311" s="51"/>
      <c r="FV311" s="51"/>
      <c r="FW311" s="51"/>
      <c r="FX311" s="51"/>
      <c r="FY311" s="51"/>
      <c r="FZ311" s="51"/>
      <c r="GA311" s="51"/>
      <c r="GB311" s="51"/>
      <c r="GC311" s="51"/>
      <c r="GD311" s="51"/>
      <c r="GE311" s="51"/>
      <c r="GF311" s="51"/>
      <c r="GG311" s="51"/>
      <c r="GH311" s="51"/>
      <c r="GI311" s="51"/>
      <c r="GJ311" s="51"/>
      <c r="GK311" s="51"/>
      <c r="GL311" s="51"/>
      <c r="GM311" s="51"/>
      <c r="GN311" s="51"/>
      <c r="GO311" s="51"/>
      <c r="GP311" s="51"/>
      <c r="GQ311" s="51"/>
      <c r="GR311" s="51"/>
      <c r="GS311" s="51"/>
      <c r="GT311" s="51"/>
      <c r="GU311" s="51"/>
      <c r="GV311" s="51"/>
      <c r="GW311" s="51"/>
      <c r="GX311" s="51"/>
      <c r="GY311" s="51"/>
      <c r="GZ311" s="51"/>
      <c r="HA311" s="51"/>
      <c r="HB311" s="51"/>
      <c r="HC311" s="51"/>
      <c r="HD311" s="51"/>
      <c r="HE311" s="51"/>
      <c r="HF311" s="51"/>
      <c r="HG311" s="51"/>
      <c r="HH311" s="51"/>
      <c r="HI311" s="51"/>
      <c r="HJ311" s="51"/>
      <c r="HK311" s="51"/>
      <c r="HL311" s="51"/>
    </row>
    <row r="312" spans="1:220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1"/>
      <c r="CJ312" s="51"/>
      <c r="CK312" s="51"/>
      <c r="CL312" s="51"/>
      <c r="CM312" s="51"/>
      <c r="CN312" s="51"/>
      <c r="CO312" s="51"/>
      <c r="CP312" s="51"/>
      <c r="CQ312" s="51"/>
      <c r="CR312" s="51"/>
      <c r="CS312" s="51"/>
      <c r="CT312" s="51"/>
      <c r="CU312" s="51"/>
      <c r="CV312" s="51"/>
      <c r="CW312" s="51"/>
      <c r="CX312" s="51"/>
      <c r="CY312" s="51"/>
      <c r="CZ312" s="51"/>
      <c r="DA312" s="51"/>
      <c r="DB312" s="51"/>
      <c r="DC312" s="51"/>
      <c r="DD312" s="51"/>
      <c r="DE312" s="51"/>
      <c r="DF312" s="51"/>
      <c r="DG312" s="51"/>
      <c r="DH312" s="51"/>
      <c r="DI312" s="51"/>
      <c r="DJ312" s="51"/>
      <c r="DK312" s="51"/>
      <c r="DL312" s="51"/>
      <c r="DM312" s="51"/>
      <c r="DN312" s="51"/>
      <c r="DO312" s="51"/>
      <c r="DP312" s="51"/>
      <c r="DQ312" s="51"/>
      <c r="DR312" s="51"/>
      <c r="DS312" s="51"/>
      <c r="DT312" s="51"/>
      <c r="DU312" s="51"/>
      <c r="DV312" s="51"/>
      <c r="DW312" s="51"/>
      <c r="DX312" s="51"/>
      <c r="DY312" s="51"/>
      <c r="DZ312" s="51"/>
      <c r="EA312" s="51"/>
      <c r="EB312" s="51"/>
      <c r="EC312" s="51"/>
      <c r="ED312" s="51"/>
      <c r="EE312" s="51"/>
      <c r="EF312" s="51"/>
      <c r="EG312" s="51"/>
      <c r="EH312" s="51"/>
      <c r="EI312" s="51"/>
      <c r="EJ312" s="51"/>
      <c r="EK312" s="51"/>
      <c r="EL312" s="51"/>
      <c r="EM312" s="51"/>
      <c r="EN312" s="51"/>
      <c r="EO312" s="51"/>
      <c r="EP312" s="51"/>
      <c r="EQ312" s="51"/>
      <c r="ER312" s="51"/>
      <c r="ES312" s="51"/>
      <c r="ET312" s="51"/>
      <c r="EU312" s="51"/>
      <c r="EV312" s="51"/>
      <c r="EW312" s="51"/>
      <c r="EX312" s="51"/>
      <c r="EY312" s="51"/>
      <c r="EZ312" s="51"/>
      <c r="FA312" s="51"/>
      <c r="FB312" s="51"/>
      <c r="FC312" s="51"/>
      <c r="FD312" s="51"/>
      <c r="FE312" s="51"/>
      <c r="FF312" s="51"/>
      <c r="FG312" s="51"/>
      <c r="FH312" s="51"/>
      <c r="FI312" s="51"/>
      <c r="FJ312" s="51"/>
      <c r="FK312" s="51"/>
      <c r="FL312" s="51"/>
      <c r="FM312" s="51"/>
      <c r="FN312" s="51"/>
      <c r="FO312" s="51"/>
      <c r="FP312" s="51"/>
      <c r="FQ312" s="51"/>
      <c r="FR312" s="51"/>
      <c r="FS312" s="51"/>
      <c r="FT312" s="51"/>
      <c r="FU312" s="51"/>
      <c r="FV312" s="51"/>
      <c r="FW312" s="51"/>
      <c r="FX312" s="51"/>
      <c r="FY312" s="51"/>
      <c r="FZ312" s="51"/>
      <c r="GA312" s="51"/>
      <c r="GB312" s="51"/>
      <c r="GC312" s="51"/>
      <c r="GD312" s="51"/>
      <c r="GE312" s="51"/>
      <c r="GF312" s="51"/>
      <c r="GG312" s="51"/>
      <c r="GH312" s="51"/>
      <c r="GI312" s="51"/>
      <c r="GJ312" s="51"/>
      <c r="GK312" s="51"/>
      <c r="GL312" s="51"/>
      <c r="GM312" s="51"/>
      <c r="GN312" s="51"/>
      <c r="GO312" s="51"/>
      <c r="GP312" s="51"/>
      <c r="GQ312" s="51"/>
      <c r="GR312" s="51"/>
      <c r="GS312" s="51"/>
      <c r="GT312" s="51"/>
      <c r="GU312" s="51"/>
      <c r="GV312" s="51"/>
      <c r="GW312" s="51"/>
      <c r="GX312" s="51"/>
      <c r="GY312" s="51"/>
      <c r="GZ312" s="51"/>
      <c r="HA312" s="51"/>
      <c r="HB312" s="51"/>
      <c r="HC312" s="51"/>
      <c r="HD312" s="51"/>
      <c r="HE312" s="51"/>
      <c r="HF312" s="51"/>
      <c r="HG312" s="51"/>
      <c r="HH312" s="51"/>
      <c r="HI312" s="51"/>
      <c r="HJ312" s="51"/>
      <c r="HK312" s="51"/>
      <c r="HL312" s="51"/>
    </row>
    <row r="313" spans="1:220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1"/>
      <c r="CJ313" s="51"/>
      <c r="CK313" s="51"/>
      <c r="CL313" s="51"/>
      <c r="CM313" s="51"/>
      <c r="CN313" s="51"/>
      <c r="CO313" s="51"/>
      <c r="CP313" s="51"/>
      <c r="CQ313" s="51"/>
      <c r="CR313" s="51"/>
      <c r="CS313" s="51"/>
      <c r="CT313" s="51"/>
      <c r="CU313" s="51"/>
      <c r="CV313" s="51"/>
      <c r="CW313" s="51"/>
      <c r="CX313" s="51"/>
      <c r="CY313" s="51"/>
      <c r="CZ313" s="51"/>
      <c r="DA313" s="51"/>
      <c r="DB313" s="51"/>
      <c r="DC313" s="51"/>
      <c r="DD313" s="51"/>
      <c r="DE313" s="51"/>
      <c r="DF313" s="51"/>
      <c r="DG313" s="51"/>
      <c r="DH313" s="51"/>
      <c r="DI313" s="51"/>
      <c r="DJ313" s="51"/>
      <c r="DK313" s="51"/>
      <c r="DL313" s="51"/>
      <c r="DM313" s="51"/>
      <c r="DN313" s="51"/>
      <c r="DO313" s="51"/>
      <c r="DP313" s="51"/>
      <c r="DQ313" s="51"/>
      <c r="DR313" s="51"/>
      <c r="DS313" s="51"/>
      <c r="DT313" s="51"/>
      <c r="DU313" s="51"/>
      <c r="DV313" s="51"/>
      <c r="DW313" s="51"/>
      <c r="DX313" s="51"/>
      <c r="DY313" s="51"/>
      <c r="DZ313" s="51"/>
      <c r="EA313" s="51"/>
      <c r="EB313" s="51"/>
      <c r="EC313" s="51"/>
      <c r="ED313" s="51"/>
      <c r="EE313" s="51"/>
      <c r="EF313" s="51"/>
      <c r="EG313" s="51"/>
      <c r="EH313" s="51"/>
      <c r="EI313" s="51"/>
      <c r="EJ313" s="51"/>
      <c r="EK313" s="51"/>
      <c r="EL313" s="51"/>
      <c r="EM313" s="51"/>
      <c r="EN313" s="51"/>
      <c r="EO313" s="51"/>
      <c r="EP313" s="51"/>
      <c r="EQ313" s="51"/>
      <c r="ER313" s="51"/>
      <c r="ES313" s="51"/>
      <c r="ET313" s="51"/>
      <c r="EU313" s="51"/>
      <c r="EV313" s="51"/>
      <c r="EW313" s="51"/>
      <c r="EX313" s="51"/>
      <c r="EY313" s="51"/>
      <c r="EZ313" s="51"/>
      <c r="FA313" s="51"/>
      <c r="FB313" s="51"/>
      <c r="FC313" s="51"/>
      <c r="FD313" s="51"/>
      <c r="FE313" s="51"/>
      <c r="FF313" s="51"/>
      <c r="FG313" s="51"/>
      <c r="FH313" s="51"/>
      <c r="FI313" s="51"/>
      <c r="FJ313" s="51"/>
      <c r="FK313" s="51"/>
      <c r="FL313" s="51"/>
      <c r="FM313" s="51"/>
      <c r="FN313" s="51"/>
      <c r="FO313" s="51"/>
      <c r="FP313" s="51"/>
      <c r="FQ313" s="51"/>
      <c r="FR313" s="51"/>
      <c r="FS313" s="51"/>
      <c r="FT313" s="51"/>
      <c r="FU313" s="51"/>
      <c r="FV313" s="51"/>
      <c r="FW313" s="51"/>
      <c r="FX313" s="51"/>
      <c r="FY313" s="51"/>
      <c r="FZ313" s="51"/>
      <c r="GA313" s="51"/>
      <c r="GB313" s="51"/>
      <c r="GC313" s="51"/>
      <c r="GD313" s="51"/>
      <c r="GE313" s="51"/>
      <c r="GF313" s="51"/>
      <c r="GG313" s="51"/>
      <c r="GH313" s="51"/>
      <c r="GI313" s="51"/>
      <c r="GJ313" s="51"/>
      <c r="GK313" s="51"/>
      <c r="GL313" s="51"/>
      <c r="GM313" s="51"/>
      <c r="GN313" s="51"/>
      <c r="GO313" s="51"/>
      <c r="GP313" s="51"/>
      <c r="GQ313" s="51"/>
      <c r="GR313" s="51"/>
      <c r="GS313" s="51"/>
      <c r="GT313" s="51"/>
      <c r="GU313" s="51"/>
      <c r="GV313" s="51"/>
      <c r="GW313" s="51"/>
      <c r="GX313" s="51"/>
      <c r="GY313" s="51"/>
      <c r="GZ313" s="51"/>
      <c r="HA313" s="51"/>
      <c r="HB313" s="51"/>
      <c r="HC313" s="51"/>
      <c r="HD313" s="51"/>
      <c r="HE313" s="51"/>
      <c r="HF313" s="51"/>
      <c r="HG313" s="51"/>
      <c r="HH313" s="51"/>
      <c r="HI313" s="51"/>
      <c r="HJ313" s="51"/>
      <c r="HK313" s="51"/>
      <c r="HL313" s="51"/>
    </row>
    <row r="314" spans="1:220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1"/>
      <c r="CJ314" s="51"/>
      <c r="CK314" s="51"/>
      <c r="CL314" s="51"/>
      <c r="CM314" s="51"/>
      <c r="CN314" s="51"/>
      <c r="CO314" s="51"/>
      <c r="CP314" s="51"/>
      <c r="CQ314" s="51"/>
      <c r="CR314" s="51"/>
      <c r="CS314" s="51"/>
      <c r="CT314" s="51"/>
      <c r="CU314" s="51"/>
      <c r="CV314" s="51"/>
      <c r="CW314" s="51"/>
      <c r="CX314" s="51"/>
      <c r="CY314" s="51"/>
      <c r="CZ314" s="51"/>
      <c r="DA314" s="51"/>
      <c r="DB314" s="51"/>
      <c r="DC314" s="51"/>
      <c r="DD314" s="51"/>
      <c r="DE314" s="51"/>
      <c r="DF314" s="51"/>
      <c r="DG314" s="51"/>
      <c r="DH314" s="51"/>
      <c r="DI314" s="51"/>
      <c r="DJ314" s="51"/>
      <c r="DK314" s="51"/>
      <c r="DL314" s="51"/>
      <c r="DM314" s="51"/>
      <c r="DN314" s="51"/>
      <c r="DO314" s="51"/>
      <c r="DP314" s="51"/>
      <c r="DQ314" s="51"/>
      <c r="DR314" s="51"/>
      <c r="DS314" s="51"/>
      <c r="DT314" s="51"/>
      <c r="DU314" s="51"/>
      <c r="DV314" s="51"/>
      <c r="DW314" s="51"/>
      <c r="DX314" s="51"/>
      <c r="DY314" s="51"/>
      <c r="DZ314" s="51"/>
      <c r="EA314" s="51"/>
      <c r="EB314" s="51"/>
      <c r="EC314" s="51"/>
      <c r="ED314" s="51"/>
      <c r="EE314" s="51"/>
      <c r="EF314" s="51"/>
      <c r="EG314" s="51"/>
      <c r="EH314" s="51"/>
      <c r="EI314" s="51"/>
      <c r="EJ314" s="51"/>
      <c r="EK314" s="51"/>
      <c r="EL314" s="51"/>
      <c r="EM314" s="51"/>
      <c r="EN314" s="51"/>
      <c r="EO314" s="51"/>
      <c r="EP314" s="51"/>
      <c r="EQ314" s="51"/>
      <c r="ER314" s="51"/>
      <c r="ES314" s="51"/>
      <c r="ET314" s="51"/>
      <c r="EU314" s="51"/>
      <c r="EV314" s="51"/>
      <c r="EW314" s="51"/>
      <c r="EX314" s="51"/>
      <c r="EY314" s="51"/>
      <c r="EZ314" s="51"/>
      <c r="FA314" s="51"/>
      <c r="FB314" s="51"/>
      <c r="FC314" s="51"/>
      <c r="FD314" s="51"/>
      <c r="FE314" s="51"/>
      <c r="FF314" s="51"/>
      <c r="FG314" s="51"/>
      <c r="FH314" s="51"/>
      <c r="FI314" s="51"/>
      <c r="FJ314" s="51"/>
      <c r="FK314" s="51"/>
      <c r="FL314" s="51"/>
      <c r="FM314" s="51"/>
      <c r="FN314" s="51"/>
      <c r="FO314" s="51"/>
      <c r="FP314" s="51"/>
      <c r="FQ314" s="51"/>
      <c r="FR314" s="51"/>
      <c r="FS314" s="51"/>
      <c r="FT314" s="51"/>
      <c r="FU314" s="51"/>
      <c r="FV314" s="51"/>
      <c r="FW314" s="51"/>
      <c r="FX314" s="51"/>
      <c r="FY314" s="51"/>
      <c r="FZ314" s="51"/>
      <c r="GA314" s="51"/>
      <c r="GB314" s="51"/>
      <c r="GC314" s="51"/>
      <c r="GD314" s="51"/>
      <c r="GE314" s="51"/>
      <c r="GF314" s="51"/>
      <c r="GG314" s="51"/>
      <c r="GH314" s="51"/>
      <c r="GI314" s="51"/>
      <c r="GJ314" s="51"/>
      <c r="GK314" s="51"/>
      <c r="GL314" s="51"/>
      <c r="GM314" s="51"/>
      <c r="GN314" s="51"/>
      <c r="GO314" s="51"/>
      <c r="GP314" s="51"/>
      <c r="GQ314" s="51"/>
      <c r="GR314" s="51"/>
      <c r="GS314" s="51"/>
      <c r="GT314" s="51"/>
      <c r="GU314" s="51"/>
      <c r="GV314" s="51"/>
      <c r="GW314" s="51"/>
      <c r="GX314" s="51"/>
      <c r="GY314" s="51"/>
      <c r="GZ314" s="51"/>
      <c r="HA314" s="51"/>
      <c r="HB314" s="51"/>
      <c r="HC314" s="51"/>
      <c r="HD314" s="51"/>
      <c r="HE314" s="51"/>
      <c r="HF314" s="51"/>
      <c r="HG314" s="51"/>
      <c r="HH314" s="51"/>
      <c r="HI314" s="51"/>
      <c r="HJ314" s="51"/>
      <c r="HK314" s="51"/>
      <c r="HL314" s="51"/>
    </row>
    <row r="315" spans="1:220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1"/>
      <c r="CJ315" s="51"/>
      <c r="CK315" s="51"/>
      <c r="CL315" s="51"/>
      <c r="CM315" s="51"/>
      <c r="CN315" s="51"/>
      <c r="CO315" s="51"/>
      <c r="CP315" s="51"/>
      <c r="CQ315" s="51"/>
      <c r="CR315" s="51"/>
      <c r="CS315" s="51"/>
      <c r="CT315" s="51"/>
      <c r="CU315" s="51"/>
      <c r="CV315" s="51"/>
      <c r="CW315" s="51"/>
      <c r="CX315" s="51"/>
      <c r="CY315" s="51"/>
      <c r="CZ315" s="51"/>
      <c r="DA315" s="51"/>
      <c r="DB315" s="51"/>
      <c r="DC315" s="51"/>
      <c r="DD315" s="51"/>
      <c r="DE315" s="51"/>
      <c r="DF315" s="51"/>
      <c r="DG315" s="51"/>
      <c r="DH315" s="51"/>
      <c r="DI315" s="51"/>
      <c r="DJ315" s="51"/>
      <c r="DK315" s="51"/>
      <c r="DL315" s="51"/>
      <c r="DM315" s="51"/>
      <c r="DN315" s="51"/>
      <c r="DO315" s="51"/>
      <c r="DP315" s="51"/>
      <c r="DQ315" s="51"/>
      <c r="DR315" s="51"/>
      <c r="DS315" s="51"/>
      <c r="DT315" s="51"/>
      <c r="DU315" s="51"/>
      <c r="DV315" s="51"/>
      <c r="DW315" s="51"/>
      <c r="DX315" s="51"/>
      <c r="DY315" s="51"/>
      <c r="DZ315" s="51"/>
      <c r="EA315" s="51"/>
      <c r="EB315" s="51"/>
      <c r="EC315" s="51"/>
      <c r="ED315" s="51"/>
      <c r="EE315" s="51"/>
      <c r="EF315" s="51"/>
      <c r="EG315" s="51"/>
      <c r="EH315" s="51"/>
      <c r="EI315" s="51"/>
      <c r="EJ315" s="51"/>
      <c r="EK315" s="51"/>
      <c r="EL315" s="51"/>
      <c r="EM315" s="51"/>
      <c r="EN315" s="51"/>
      <c r="EO315" s="51"/>
      <c r="EP315" s="51"/>
      <c r="EQ315" s="51"/>
      <c r="ER315" s="51"/>
      <c r="ES315" s="51"/>
      <c r="ET315" s="51"/>
      <c r="EU315" s="51"/>
      <c r="EV315" s="51"/>
      <c r="EW315" s="51"/>
      <c r="EX315" s="51"/>
      <c r="EY315" s="51"/>
      <c r="EZ315" s="51"/>
      <c r="FA315" s="51"/>
      <c r="FB315" s="51"/>
      <c r="FC315" s="51"/>
      <c r="FD315" s="51"/>
      <c r="FE315" s="51"/>
      <c r="FF315" s="51"/>
      <c r="FG315" s="51"/>
      <c r="FH315" s="51"/>
      <c r="FI315" s="51"/>
      <c r="FJ315" s="51"/>
      <c r="FK315" s="51"/>
      <c r="FL315" s="51"/>
      <c r="FM315" s="51"/>
      <c r="FN315" s="51"/>
      <c r="FO315" s="51"/>
      <c r="FP315" s="51"/>
      <c r="FQ315" s="51"/>
      <c r="FR315" s="51"/>
      <c r="FS315" s="51"/>
      <c r="FT315" s="51"/>
      <c r="FU315" s="51"/>
      <c r="FV315" s="51"/>
      <c r="FW315" s="51"/>
      <c r="FX315" s="51"/>
      <c r="FY315" s="51"/>
      <c r="FZ315" s="51"/>
      <c r="GA315" s="51"/>
      <c r="GB315" s="51"/>
      <c r="GC315" s="51"/>
      <c r="GD315" s="51"/>
      <c r="GE315" s="51"/>
      <c r="GF315" s="51"/>
      <c r="GG315" s="51"/>
      <c r="GH315" s="51"/>
      <c r="GI315" s="51"/>
      <c r="GJ315" s="51"/>
      <c r="GK315" s="51"/>
      <c r="GL315" s="51"/>
      <c r="GM315" s="51"/>
      <c r="GN315" s="51"/>
      <c r="GO315" s="51"/>
      <c r="GP315" s="51"/>
      <c r="GQ315" s="51"/>
      <c r="GR315" s="51"/>
      <c r="GS315" s="51"/>
      <c r="GT315" s="51"/>
      <c r="GU315" s="51"/>
      <c r="GV315" s="51"/>
      <c r="GW315" s="51"/>
      <c r="GX315" s="51"/>
      <c r="GY315" s="51"/>
      <c r="GZ315" s="51"/>
      <c r="HA315" s="51"/>
      <c r="HB315" s="51"/>
      <c r="HC315" s="51"/>
      <c r="HD315" s="51"/>
      <c r="HE315" s="51"/>
      <c r="HF315" s="51"/>
      <c r="HG315" s="51"/>
      <c r="HH315" s="51"/>
      <c r="HI315" s="51"/>
      <c r="HJ315" s="51"/>
      <c r="HK315" s="51"/>
      <c r="HL315" s="51"/>
    </row>
    <row r="316" spans="1:220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1"/>
      <c r="CJ316" s="51"/>
      <c r="CK316" s="51"/>
      <c r="CL316" s="51"/>
      <c r="CM316" s="51"/>
      <c r="CN316" s="51"/>
      <c r="CO316" s="51"/>
      <c r="CP316" s="51"/>
      <c r="CQ316" s="51"/>
      <c r="CR316" s="51"/>
      <c r="CS316" s="51"/>
      <c r="CT316" s="51"/>
      <c r="CU316" s="51"/>
      <c r="CV316" s="51"/>
      <c r="CW316" s="51"/>
      <c r="CX316" s="51"/>
      <c r="CY316" s="51"/>
      <c r="CZ316" s="51"/>
      <c r="DA316" s="51"/>
      <c r="DB316" s="51"/>
      <c r="DC316" s="51"/>
      <c r="DD316" s="51"/>
      <c r="DE316" s="51"/>
      <c r="DF316" s="51"/>
      <c r="DG316" s="51"/>
      <c r="DH316" s="51"/>
      <c r="DI316" s="51"/>
      <c r="DJ316" s="51"/>
      <c r="DK316" s="51"/>
      <c r="DL316" s="51"/>
      <c r="DM316" s="51"/>
      <c r="DN316" s="51"/>
      <c r="DO316" s="51"/>
      <c r="DP316" s="51"/>
      <c r="DQ316" s="51"/>
      <c r="DR316" s="51"/>
      <c r="DS316" s="51"/>
      <c r="DT316" s="51"/>
      <c r="DU316" s="51"/>
      <c r="DV316" s="51"/>
      <c r="DW316" s="51"/>
      <c r="DX316" s="51"/>
      <c r="DY316" s="51"/>
      <c r="DZ316" s="51"/>
      <c r="EA316" s="51"/>
      <c r="EB316" s="51"/>
      <c r="EC316" s="51"/>
      <c r="ED316" s="51"/>
      <c r="EE316" s="51"/>
      <c r="EF316" s="51"/>
      <c r="EG316" s="51"/>
      <c r="EH316" s="51"/>
      <c r="EI316" s="51"/>
      <c r="EJ316" s="51"/>
      <c r="EK316" s="51"/>
      <c r="EL316" s="51"/>
      <c r="EM316" s="51"/>
      <c r="EN316" s="51"/>
      <c r="EO316" s="51"/>
      <c r="EP316" s="51"/>
      <c r="EQ316" s="51"/>
      <c r="ER316" s="51"/>
      <c r="ES316" s="51"/>
      <c r="ET316" s="51"/>
      <c r="EU316" s="51"/>
      <c r="EV316" s="51"/>
      <c r="EW316" s="51"/>
      <c r="EX316" s="51"/>
      <c r="EY316" s="51"/>
      <c r="EZ316" s="51"/>
      <c r="FA316" s="51"/>
      <c r="FB316" s="51"/>
      <c r="FC316" s="51"/>
      <c r="FD316" s="51"/>
      <c r="FE316" s="51"/>
      <c r="FF316" s="51"/>
      <c r="FG316" s="51"/>
      <c r="FH316" s="51"/>
      <c r="FI316" s="51"/>
      <c r="FJ316" s="51"/>
      <c r="FK316" s="51"/>
      <c r="FL316" s="51"/>
      <c r="FM316" s="51"/>
      <c r="FN316" s="51"/>
      <c r="FO316" s="51"/>
      <c r="FP316" s="51"/>
      <c r="FQ316" s="51"/>
      <c r="FR316" s="51"/>
      <c r="FS316" s="51"/>
      <c r="FT316" s="51"/>
      <c r="FU316" s="51"/>
      <c r="FV316" s="51"/>
      <c r="FW316" s="51"/>
      <c r="FX316" s="51"/>
      <c r="FY316" s="51"/>
      <c r="FZ316" s="51"/>
      <c r="GA316" s="51"/>
      <c r="GB316" s="51"/>
      <c r="GC316" s="51"/>
      <c r="GD316" s="51"/>
      <c r="GE316" s="51"/>
      <c r="GF316" s="51"/>
      <c r="GG316" s="51"/>
      <c r="GH316" s="51"/>
      <c r="GI316" s="51"/>
      <c r="GJ316" s="51"/>
      <c r="GK316" s="51"/>
      <c r="GL316" s="51"/>
      <c r="GM316" s="51"/>
      <c r="GN316" s="51"/>
      <c r="GO316" s="51"/>
      <c r="GP316" s="51"/>
      <c r="GQ316" s="51"/>
      <c r="GR316" s="51"/>
      <c r="GS316" s="51"/>
      <c r="GT316" s="51"/>
      <c r="GU316" s="51"/>
      <c r="GV316" s="51"/>
      <c r="GW316" s="51"/>
      <c r="GX316" s="51"/>
      <c r="GY316" s="51"/>
      <c r="GZ316" s="51"/>
      <c r="HA316" s="51"/>
      <c r="HB316" s="51"/>
      <c r="HC316" s="51"/>
      <c r="HD316" s="51"/>
      <c r="HE316" s="51"/>
      <c r="HF316" s="51"/>
      <c r="HG316" s="51"/>
      <c r="HH316" s="51"/>
      <c r="HI316" s="51"/>
      <c r="HJ316" s="51"/>
      <c r="HK316" s="51"/>
      <c r="HL316" s="51"/>
    </row>
    <row r="317" spans="1:220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1"/>
      <c r="CJ317" s="51"/>
      <c r="CK317" s="51"/>
      <c r="CL317" s="51"/>
      <c r="CM317" s="51"/>
      <c r="CN317" s="51"/>
      <c r="CO317" s="51"/>
      <c r="CP317" s="51"/>
      <c r="CQ317" s="51"/>
      <c r="CR317" s="51"/>
      <c r="CS317" s="51"/>
      <c r="CT317" s="51"/>
      <c r="CU317" s="51"/>
      <c r="CV317" s="51"/>
      <c r="CW317" s="51"/>
      <c r="CX317" s="51"/>
      <c r="CY317" s="51"/>
      <c r="CZ317" s="51"/>
      <c r="DA317" s="51"/>
      <c r="DB317" s="51"/>
      <c r="DC317" s="51"/>
      <c r="DD317" s="51"/>
      <c r="DE317" s="51"/>
      <c r="DF317" s="51"/>
      <c r="DG317" s="51"/>
      <c r="DH317" s="51"/>
      <c r="DI317" s="51"/>
      <c r="DJ317" s="51"/>
      <c r="DK317" s="51"/>
      <c r="DL317" s="51"/>
      <c r="DM317" s="51"/>
      <c r="DN317" s="51"/>
      <c r="DO317" s="51"/>
      <c r="DP317" s="51"/>
      <c r="DQ317" s="51"/>
      <c r="DR317" s="51"/>
      <c r="DS317" s="51"/>
      <c r="DT317" s="51"/>
      <c r="DU317" s="51"/>
      <c r="DV317" s="51"/>
      <c r="DW317" s="51"/>
      <c r="DX317" s="51"/>
      <c r="DY317" s="51"/>
      <c r="DZ317" s="51"/>
      <c r="EA317" s="51"/>
      <c r="EB317" s="51"/>
      <c r="EC317" s="51"/>
      <c r="ED317" s="51"/>
      <c r="EE317" s="51"/>
      <c r="EF317" s="51"/>
      <c r="EG317" s="51"/>
      <c r="EH317" s="51"/>
      <c r="EI317" s="51"/>
      <c r="EJ317" s="51"/>
      <c r="EK317" s="51"/>
      <c r="EL317" s="51"/>
      <c r="EM317" s="51"/>
      <c r="EN317" s="51"/>
      <c r="EO317" s="51"/>
      <c r="EP317" s="51"/>
      <c r="EQ317" s="51"/>
      <c r="ER317" s="51"/>
      <c r="ES317" s="51"/>
      <c r="ET317" s="51"/>
      <c r="EU317" s="51"/>
      <c r="EV317" s="51"/>
      <c r="EW317" s="51"/>
      <c r="EX317" s="51"/>
      <c r="EY317" s="51"/>
      <c r="EZ317" s="51"/>
      <c r="FA317" s="51"/>
      <c r="FB317" s="51"/>
      <c r="FC317" s="51"/>
      <c r="FD317" s="51"/>
      <c r="FE317" s="51"/>
      <c r="FF317" s="51"/>
      <c r="FG317" s="51"/>
      <c r="FH317" s="51"/>
      <c r="FI317" s="51"/>
      <c r="FJ317" s="51"/>
      <c r="FK317" s="51"/>
      <c r="FL317" s="51"/>
      <c r="FM317" s="51"/>
      <c r="FN317" s="51"/>
      <c r="FO317" s="51"/>
      <c r="FP317" s="51"/>
      <c r="FQ317" s="51"/>
      <c r="FR317" s="51"/>
      <c r="FS317" s="51"/>
      <c r="FT317" s="51"/>
      <c r="FU317" s="51"/>
      <c r="FV317" s="51"/>
      <c r="FW317" s="51"/>
      <c r="FX317" s="51"/>
      <c r="FY317" s="51"/>
      <c r="FZ317" s="51"/>
      <c r="GA317" s="51"/>
      <c r="GB317" s="51"/>
      <c r="GC317" s="51"/>
      <c r="GD317" s="51"/>
      <c r="GE317" s="51"/>
      <c r="GF317" s="51"/>
      <c r="GG317" s="51"/>
      <c r="GH317" s="51"/>
      <c r="GI317" s="51"/>
      <c r="GJ317" s="51"/>
      <c r="GK317" s="51"/>
      <c r="GL317" s="51"/>
      <c r="GM317" s="51"/>
      <c r="GN317" s="51"/>
      <c r="GO317" s="51"/>
      <c r="GP317" s="51"/>
      <c r="GQ317" s="51"/>
      <c r="GR317" s="51"/>
      <c r="GS317" s="51"/>
      <c r="GT317" s="51"/>
      <c r="GU317" s="51"/>
      <c r="GV317" s="51"/>
      <c r="GW317" s="51"/>
      <c r="GX317" s="51"/>
      <c r="GY317" s="51"/>
      <c r="GZ317" s="51"/>
      <c r="HA317" s="51"/>
      <c r="HB317" s="51"/>
      <c r="HC317" s="51"/>
      <c r="HD317" s="51"/>
      <c r="HE317" s="51"/>
      <c r="HF317" s="51"/>
      <c r="HG317" s="51"/>
      <c r="HH317" s="51"/>
      <c r="HI317" s="51"/>
      <c r="HJ317" s="51"/>
      <c r="HK317" s="51"/>
      <c r="HL317" s="51"/>
    </row>
    <row r="318" spans="1:220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1"/>
      <c r="CJ318" s="51"/>
      <c r="CK318" s="51"/>
      <c r="CL318" s="51"/>
      <c r="CM318" s="51"/>
      <c r="CN318" s="51"/>
      <c r="CO318" s="51"/>
      <c r="CP318" s="51"/>
      <c r="CQ318" s="51"/>
      <c r="CR318" s="51"/>
      <c r="CS318" s="51"/>
      <c r="CT318" s="51"/>
      <c r="CU318" s="51"/>
      <c r="CV318" s="51"/>
      <c r="CW318" s="51"/>
      <c r="CX318" s="51"/>
      <c r="CY318" s="51"/>
      <c r="CZ318" s="51"/>
      <c r="DA318" s="51"/>
      <c r="DB318" s="51"/>
      <c r="DC318" s="51"/>
      <c r="DD318" s="51"/>
      <c r="DE318" s="51"/>
      <c r="DF318" s="51"/>
      <c r="DG318" s="51"/>
      <c r="DH318" s="51"/>
      <c r="DI318" s="51"/>
      <c r="DJ318" s="51"/>
      <c r="DK318" s="51"/>
      <c r="DL318" s="51"/>
      <c r="DM318" s="51"/>
      <c r="DN318" s="51"/>
      <c r="DO318" s="51"/>
      <c r="DP318" s="51"/>
      <c r="DQ318" s="51"/>
      <c r="DR318" s="51"/>
      <c r="DS318" s="51"/>
      <c r="DT318" s="51"/>
      <c r="DU318" s="51"/>
      <c r="DV318" s="51"/>
      <c r="DW318" s="51"/>
      <c r="DX318" s="51"/>
      <c r="DY318" s="51"/>
      <c r="DZ318" s="51"/>
      <c r="EA318" s="51"/>
      <c r="EB318" s="51"/>
      <c r="EC318" s="51"/>
      <c r="ED318" s="51"/>
      <c r="EE318" s="51"/>
      <c r="EF318" s="51"/>
      <c r="EG318" s="51"/>
      <c r="EH318" s="51"/>
      <c r="EI318" s="51"/>
      <c r="EJ318" s="51"/>
      <c r="EK318" s="51"/>
      <c r="EL318" s="51"/>
      <c r="EM318" s="51"/>
      <c r="EN318" s="51"/>
      <c r="EO318" s="51"/>
      <c r="EP318" s="51"/>
      <c r="EQ318" s="51"/>
      <c r="ER318" s="51"/>
      <c r="ES318" s="51"/>
      <c r="ET318" s="51"/>
      <c r="EU318" s="51"/>
      <c r="EV318" s="51"/>
      <c r="EW318" s="51"/>
      <c r="EX318" s="51"/>
      <c r="EY318" s="51"/>
      <c r="EZ318" s="51"/>
      <c r="FA318" s="51"/>
      <c r="FB318" s="51"/>
      <c r="FC318" s="51"/>
      <c r="FD318" s="51"/>
      <c r="FE318" s="51"/>
      <c r="FF318" s="51"/>
      <c r="FG318" s="51"/>
      <c r="FH318" s="51"/>
      <c r="FI318" s="51"/>
      <c r="FJ318" s="51"/>
      <c r="FK318" s="51"/>
      <c r="FL318" s="51"/>
      <c r="FM318" s="51"/>
      <c r="FN318" s="51"/>
      <c r="FO318" s="51"/>
      <c r="FP318" s="51"/>
      <c r="FQ318" s="51"/>
      <c r="FR318" s="51"/>
      <c r="FS318" s="51"/>
      <c r="FT318" s="51"/>
      <c r="FU318" s="51"/>
      <c r="FV318" s="51"/>
      <c r="FW318" s="51"/>
      <c r="FX318" s="51"/>
      <c r="FY318" s="51"/>
      <c r="FZ318" s="51"/>
      <c r="GA318" s="51"/>
      <c r="GB318" s="51"/>
      <c r="GC318" s="51"/>
      <c r="GD318" s="51"/>
      <c r="GE318" s="51"/>
      <c r="GF318" s="51"/>
      <c r="GG318" s="51"/>
      <c r="GH318" s="51"/>
      <c r="GI318" s="51"/>
      <c r="GJ318" s="51"/>
      <c r="GK318" s="51"/>
      <c r="GL318" s="51"/>
      <c r="GM318" s="51"/>
      <c r="GN318" s="51"/>
      <c r="GO318" s="51"/>
      <c r="GP318" s="51"/>
      <c r="GQ318" s="51"/>
      <c r="GR318" s="51"/>
      <c r="GS318" s="51"/>
      <c r="GT318" s="51"/>
      <c r="GU318" s="51"/>
      <c r="GV318" s="51"/>
      <c r="GW318" s="51"/>
      <c r="GX318" s="51"/>
      <c r="GY318" s="51"/>
      <c r="GZ318" s="51"/>
      <c r="HA318" s="51"/>
      <c r="HB318" s="51"/>
      <c r="HC318" s="51"/>
      <c r="HD318" s="51"/>
      <c r="HE318" s="51"/>
      <c r="HF318" s="51"/>
      <c r="HG318" s="51"/>
      <c r="HH318" s="51"/>
      <c r="HI318" s="51"/>
      <c r="HJ318" s="51"/>
      <c r="HK318" s="51"/>
      <c r="HL318" s="51"/>
    </row>
    <row r="319" spans="1:220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1"/>
      <c r="CJ319" s="51"/>
      <c r="CK319" s="51"/>
      <c r="CL319" s="51"/>
      <c r="CM319" s="51"/>
      <c r="CN319" s="51"/>
      <c r="CO319" s="51"/>
      <c r="CP319" s="51"/>
      <c r="CQ319" s="51"/>
      <c r="CR319" s="51"/>
      <c r="CS319" s="51"/>
      <c r="CT319" s="51"/>
      <c r="CU319" s="51"/>
      <c r="CV319" s="51"/>
      <c r="CW319" s="51"/>
      <c r="CX319" s="51"/>
      <c r="CY319" s="51"/>
      <c r="CZ319" s="51"/>
      <c r="DA319" s="51"/>
      <c r="DB319" s="51"/>
      <c r="DC319" s="51"/>
      <c r="DD319" s="51"/>
      <c r="DE319" s="51"/>
      <c r="DF319" s="51"/>
      <c r="DG319" s="51"/>
      <c r="DH319" s="51"/>
      <c r="DI319" s="51"/>
      <c r="DJ319" s="51"/>
      <c r="DK319" s="51"/>
      <c r="DL319" s="51"/>
      <c r="DM319" s="51"/>
      <c r="DN319" s="51"/>
      <c r="DO319" s="51"/>
      <c r="DP319" s="51"/>
      <c r="DQ319" s="51"/>
      <c r="DR319" s="51"/>
      <c r="DS319" s="51"/>
      <c r="DT319" s="51"/>
      <c r="DU319" s="51"/>
      <c r="DV319" s="51"/>
      <c r="DW319" s="51"/>
      <c r="DX319" s="51"/>
      <c r="DY319" s="51"/>
      <c r="DZ319" s="51"/>
      <c r="EA319" s="51"/>
      <c r="EB319" s="51"/>
      <c r="EC319" s="51"/>
      <c r="ED319" s="51"/>
      <c r="EE319" s="51"/>
      <c r="EF319" s="51"/>
      <c r="EG319" s="51"/>
      <c r="EH319" s="51"/>
      <c r="EI319" s="51"/>
      <c r="EJ319" s="51"/>
      <c r="EK319" s="51"/>
      <c r="EL319" s="51"/>
      <c r="EM319" s="51"/>
      <c r="EN319" s="51"/>
      <c r="EO319" s="51"/>
      <c r="EP319" s="51"/>
      <c r="EQ319" s="51"/>
      <c r="ER319" s="51"/>
      <c r="ES319" s="51"/>
      <c r="ET319" s="51"/>
      <c r="EU319" s="51"/>
      <c r="EV319" s="51"/>
      <c r="EW319" s="51"/>
      <c r="EX319" s="51"/>
      <c r="EY319" s="51"/>
      <c r="EZ319" s="51"/>
      <c r="FA319" s="51"/>
      <c r="FB319" s="51"/>
      <c r="FC319" s="51"/>
      <c r="FD319" s="51"/>
      <c r="FE319" s="51"/>
      <c r="FF319" s="51"/>
      <c r="FG319" s="51"/>
      <c r="FH319" s="51"/>
      <c r="FI319" s="51"/>
      <c r="FJ319" s="51"/>
      <c r="FK319" s="51"/>
      <c r="FL319" s="51"/>
      <c r="FM319" s="51"/>
      <c r="FN319" s="51"/>
      <c r="FO319" s="51"/>
      <c r="FP319" s="51"/>
      <c r="FQ319" s="51"/>
      <c r="FR319" s="51"/>
      <c r="FS319" s="51"/>
      <c r="FT319" s="51"/>
      <c r="FU319" s="51"/>
      <c r="FV319" s="51"/>
      <c r="FW319" s="51"/>
      <c r="FX319" s="51"/>
      <c r="FY319" s="51"/>
      <c r="FZ319" s="51"/>
      <c r="GA319" s="51"/>
      <c r="GB319" s="51"/>
      <c r="GC319" s="51"/>
      <c r="GD319" s="51"/>
      <c r="GE319" s="51"/>
      <c r="GF319" s="51"/>
      <c r="GG319" s="51"/>
      <c r="GH319" s="51"/>
      <c r="GI319" s="51"/>
      <c r="GJ319" s="51"/>
      <c r="GK319" s="51"/>
      <c r="GL319" s="51"/>
      <c r="GM319" s="51"/>
      <c r="GN319" s="51"/>
      <c r="GO319" s="51"/>
      <c r="GP319" s="51"/>
      <c r="GQ319" s="51"/>
      <c r="GR319" s="51"/>
      <c r="GS319" s="51"/>
      <c r="GT319" s="51"/>
      <c r="GU319" s="51"/>
      <c r="GV319" s="51"/>
      <c r="GW319" s="51"/>
      <c r="GX319" s="51"/>
      <c r="GY319" s="51"/>
      <c r="GZ319" s="51"/>
      <c r="HA319" s="51"/>
      <c r="HB319" s="51"/>
      <c r="HC319" s="51"/>
      <c r="HD319" s="51"/>
      <c r="HE319" s="51"/>
      <c r="HF319" s="51"/>
      <c r="HG319" s="51"/>
      <c r="HH319" s="51"/>
      <c r="HI319" s="51"/>
      <c r="HJ319" s="51"/>
      <c r="HK319" s="51"/>
      <c r="HL319" s="51"/>
    </row>
    <row r="320" spans="1:220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1"/>
      <c r="CJ320" s="51"/>
      <c r="CK320" s="51"/>
      <c r="CL320" s="51"/>
      <c r="CM320" s="51"/>
      <c r="CN320" s="51"/>
      <c r="CO320" s="51"/>
      <c r="CP320" s="51"/>
      <c r="CQ320" s="51"/>
      <c r="CR320" s="51"/>
      <c r="CS320" s="51"/>
      <c r="CT320" s="51"/>
      <c r="CU320" s="51"/>
      <c r="CV320" s="51"/>
      <c r="CW320" s="51"/>
      <c r="CX320" s="51"/>
      <c r="CY320" s="51"/>
      <c r="CZ320" s="51"/>
      <c r="DA320" s="51"/>
      <c r="DB320" s="51"/>
      <c r="DC320" s="51"/>
      <c r="DD320" s="51"/>
      <c r="DE320" s="51"/>
      <c r="DF320" s="51"/>
      <c r="DG320" s="51"/>
      <c r="DH320" s="51"/>
      <c r="DI320" s="51"/>
      <c r="DJ320" s="51"/>
      <c r="DK320" s="51"/>
      <c r="DL320" s="51"/>
      <c r="DM320" s="51"/>
      <c r="DN320" s="51"/>
      <c r="DO320" s="51"/>
      <c r="DP320" s="51"/>
      <c r="DQ320" s="51"/>
      <c r="DR320" s="51"/>
      <c r="DS320" s="51"/>
      <c r="DT320" s="51"/>
      <c r="DU320" s="51"/>
      <c r="DV320" s="51"/>
      <c r="DW320" s="51"/>
      <c r="DX320" s="51"/>
      <c r="DY320" s="51"/>
      <c r="DZ320" s="51"/>
      <c r="EA320" s="51"/>
      <c r="EB320" s="51"/>
      <c r="EC320" s="51"/>
      <c r="ED320" s="51"/>
      <c r="EE320" s="51"/>
      <c r="EF320" s="51"/>
      <c r="EG320" s="51"/>
      <c r="EH320" s="51"/>
      <c r="EI320" s="51"/>
      <c r="EJ320" s="51"/>
      <c r="EK320" s="51"/>
      <c r="EL320" s="51"/>
      <c r="EM320" s="51"/>
      <c r="EN320" s="51"/>
      <c r="EO320" s="51"/>
      <c r="EP320" s="51"/>
      <c r="EQ320" s="51"/>
      <c r="ER320" s="51"/>
      <c r="ES320" s="51"/>
      <c r="ET320" s="51"/>
      <c r="EU320" s="51"/>
      <c r="EV320" s="51"/>
      <c r="EW320" s="51"/>
      <c r="EX320" s="51"/>
      <c r="EY320" s="51"/>
      <c r="EZ320" s="51"/>
      <c r="FA320" s="51"/>
      <c r="FB320" s="51"/>
      <c r="FC320" s="51"/>
      <c r="FD320" s="51"/>
      <c r="FE320" s="51"/>
      <c r="FF320" s="51"/>
      <c r="FG320" s="51"/>
      <c r="FH320" s="51"/>
      <c r="FI320" s="51"/>
      <c r="FJ320" s="51"/>
      <c r="FK320" s="51"/>
      <c r="FL320" s="51"/>
      <c r="FM320" s="51"/>
      <c r="FN320" s="51"/>
      <c r="FO320" s="51"/>
      <c r="FP320" s="51"/>
      <c r="FQ320" s="51"/>
      <c r="FR320" s="51"/>
      <c r="FS320" s="51"/>
      <c r="FT320" s="51"/>
      <c r="FU320" s="51"/>
      <c r="FV320" s="51"/>
      <c r="FW320" s="51"/>
      <c r="FX320" s="51"/>
      <c r="FY320" s="51"/>
      <c r="FZ320" s="51"/>
      <c r="GA320" s="51"/>
      <c r="GB320" s="51"/>
      <c r="GC320" s="51"/>
      <c r="GD320" s="51"/>
      <c r="GE320" s="51"/>
      <c r="GF320" s="51"/>
      <c r="GG320" s="51"/>
      <c r="GH320" s="51"/>
      <c r="GI320" s="51"/>
      <c r="GJ320" s="51"/>
      <c r="GK320" s="51"/>
      <c r="GL320" s="51"/>
      <c r="GM320" s="51"/>
      <c r="GN320" s="51"/>
      <c r="GO320" s="51"/>
      <c r="GP320" s="51"/>
      <c r="GQ320" s="51"/>
      <c r="GR320" s="51"/>
      <c r="GS320" s="51"/>
      <c r="GT320" s="51"/>
      <c r="GU320" s="51"/>
      <c r="GV320" s="51"/>
      <c r="GW320" s="51"/>
      <c r="GX320" s="51"/>
      <c r="GY320" s="51"/>
      <c r="GZ320" s="51"/>
      <c r="HA320" s="51"/>
      <c r="HB320" s="51"/>
      <c r="HC320" s="51"/>
      <c r="HD320" s="51"/>
      <c r="HE320" s="51"/>
      <c r="HF320" s="51"/>
      <c r="HG320" s="51"/>
      <c r="HH320" s="51"/>
      <c r="HI320" s="51"/>
      <c r="HJ320" s="51"/>
      <c r="HK320" s="51"/>
      <c r="HL320" s="51"/>
    </row>
    <row r="321" spans="1:220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1"/>
      <c r="CJ321" s="51"/>
      <c r="CK321" s="51"/>
      <c r="CL321" s="51"/>
      <c r="CM321" s="51"/>
      <c r="CN321" s="51"/>
      <c r="CO321" s="51"/>
      <c r="CP321" s="51"/>
      <c r="CQ321" s="51"/>
      <c r="CR321" s="51"/>
      <c r="CS321" s="51"/>
      <c r="CT321" s="51"/>
      <c r="CU321" s="51"/>
      <c r="CV321" s="51"/>
      <c r="CW321" s="51"/>
      <c r="CX321" s="51"/>
      <c r="CY321" s="51"/>
      <c r="CZ321" s="51"/>
      <c r="DA321" s="51"/>
      <c r="DB321" s="51"/>
      <c r="DC321" s="51"/>
      <c r="DD321" s="51"/>
      <c r="DE321" s="51"/>
      <c r="DF321" s="51"/>
      <c r="DG321" s="51"/>
      <c r="DH321" s="51"/>
      <c r="DI321" s="51"/>
      <c r="DJ321" s="51"/>
      <c r="DK321" s="51"/>
      <c r="DL321" s="51"/>
      <c r="DM321" s="51"/>
      <c r="DN321" s="51"/>
      <c r="DO321" s="51"/>
      <c r="DP321" s="51"/>
      <c r="DQ321" s="51"/>
      <c r="DR321" s="51"/>
      <c r="DS321" s="51"/>
      <c r="DT321" s="51"/>
      <c r="DU321" s="51"/>
      <c r="DV321" s="51"/>
      <c r="DW321" s="51"/>
      <c r="DX321" s="51"/>
      <c r="DY321" s="51"/>
      <c r="DZ321" s="51"/>
      <c r="EA321" s="51"/>
      <c r="EB321" s="51"/>
      <c r="EC321" s="51"/>
      <c r="ED321" s="51"/>
      <c r="EE321" s="51"/>
      <c r="EF321" s="51"/>
      <c r="EG321" s="51"/>
      <c r="EH321" s="51"/>
      <c r="EI321" s="51"/>
      <c r="EJ321" s="51"/>
      <c r="EK321" s="51"/>
      <c r="EL321" s="51"/>
      <c r="EM321" s="51"/>
      <c r="EN321" s="51"/>
      <c r="EO321" s="51"/>
      <c r="EP321" s="51"/>
      <c r="EQ321" s="51"/>
      <c r="ER321" s="51"/>
      <c r="ES321" s="51"/>
      <c r="ET321" s="51"/>
      <c r="EU321" s="51"/>
      <c r="EV321" s="51"/>
      <c r="EW321" s="51"/>
      <c r="EX321" s="51"/>
      <c r="EY321" s="51"/>
      <c r="EZ321" s="51"/>
      <c r="FA321" s="51"/>
      <c r="FB321" s="51"/>
      <c r="FC321" s="51"/>
      <c r="FD321" s="51"/>
      <c r="FE321" s="51"/>
      <c r="FF321" s="51"/>
      <c r="FG321" s="51"/>
      <c r="FH321" s="51"/>
      <c r="FI321" s="51"/>
      <c r="FJ321" s="51"/>
      <c r="FK321" s="51"/>
      <c r="FL321" s="51"/>
      <c r="FM321" s="51"/>
      <c r="FN321" s="51"/>
      <c r="FO321" s="51"/>
      <c r="FP321" s="51"/>
      <c r="FQ321" s="51"/>
      <c r="FR321" s="51"/>
      <c r="FS321" s="51"/>
      <c r="FT321" s="51"/>
      <c r="FU321" s="51"/>
      <c r="FV321" s="51"/>
      <c r="FW321" s="51"/>
      <c r="FX321" s="51"/>
      <c r="FY321" s="51"/>
      <c r="FZ321" s="51"/>
      <c r="GA321" s="51"/>
      <c r="GB321" s="51"/>
      <c r="GC321" s="51"/>
      <c r="GD321" s="51"/>
      <c r="GE321" s="51"/>
      <c r="GF321" s="51"/>
      <c r="GG321" s="51"/>
      <c r="GH321" s="51"/>
      <c r="GI321" s="51"/>
      <c r="GJ321" s="51"/>
      <c r="GK321" s="51"/>
      <c r="GL321" s="51"/>
      <c r="GM321" s="51"/>
      <c r="GN321" s="51"/>
      <c r="GO321" s="51"/>
      <c r="GP321" s="51"/>
      <c r="GQ321" s="51"/>
      <c r="GR321" s="51"/>
      <c r="GS321" s="51"/>
      <c r="GT321" s="51"/>
      <c r="GU321" s="51"/>
      <c r="GV321" s="51"/>
      <c r="GW321" s="51"/>
      <c r="GX321" s="51"/>
      <c r="GY321" s="51"/>
      <c r="GZ321" s="51"/>
      <c r="HA321" s="51"/>
      <c r="HB321" s="51"/>
      <c r="HC321" s="51"/>
      <c r="HD321" s="51"/>
      <c r="HE321" s="51"/>
      <c r="HF321" s="51"/>
      <c r="HG321" s="51"/>
      <c r="HH321" s="51"/>
      <c r="HI321" s="51"/>
      <c r="HJ321" s="51"/>
      <c r="HK321" s="51"/>
      <c r="HL321" s="51"/>
    </row>
    <row r="322" spans="1:220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1"/>
      <c r="CJ322" s="51"/>
      <c r="CK322" s="51"/>
      <c r="CL322" s="51"/>
      <c r="CM322" s="51"/>
      <c r="CN322" s="51"/>
      <c r="CO322" s="51"/>
      <c r="CP322" s="51"/>
      <c r="CQ322" s="51"/>
      <c r="CR322" s="51"/>
      <c r="CS322" s="51"/>
      <c r="CT322" s="51"/>
      <c r="CU322" s="51"/>
      <c r="CV322" s="51"/>
      <c r="CW322" s="51"/>
      <c r="CX322" s="51"/>
      <c r="CY322" s="51"/>
      <c r="CZ322" s="51"/>
      <c r="DA322" s="51"/>
      <c r="DB322" s="51"/>
      <c r="DC322" s="51"/>
      <c r="DD322" s="51"/>
      <c r="DE322" s="51"/>
      <c r="DF322" s="51"/>
      <c r="DG322" s="51"/>
      <c r="DH322" s="51"/>
      <c r="DI322" s="51"/>
      <c r="DJ322" s="51"/>
      <c r="DK322" s="51"/>
      <c r="DL322" s="51"/>
      <c r="DM322" s="51"/>
      <c r="DN322" s="51"/>
      <c r="DO322" s="51"/>
      <c r="DP322" s="51"/>
      <c r="DQ322" s="51"/>
      <c r="DR322" s="51"/>
      <c r="DS322" s="51"/>
      <c r="DT322" s="51"/>
      <c r="DU322" s="51"/>
      <c r="DV322" s="51"/>
      <c r="DW322" s="51"/>
      <c r="DX322" s="51"/>
      <c r="DY322" s="51"/>
      <c r="DZ322" s="51"/>
      <c r="EA322" s="51"/>
      <c r="EB322" s="51"/>
      <c r="EC322" s="51"/>
      <c r="ED322" s="51"/>
      <c r="EE322" s="51"/>
      <c r="EF322" s="51"/>
      <c r="EG322" s="51"/>
      <c r="EH322" s="51"/>
      <c r="EI322" s="51"/>
      <c r="EJ322" s="51"/>
      <c r="EK322" s="51"/>
      <c r="EL322" s="51"/>
      <c r="EM322" s="51"/>
      <c r="EN322" s="51"/>
      <c r="EO322" s="51"/>
      <c r="EP322" s="51"/>
      <c r="EQ322" s="51"/>
      <c r="ER322" s="51"/>
      <c r="ES322" s="51"/>
      <c r="ET322" s="51"/>
      <c r="EU322" s="51"/>
      <c r="EV322" s="51"/>
      <c r="EW322" s="51"/>
      <c r="EX322" s="51"/>
      <c r="EY322" s="51"/>
      <c r="EZ322" s="51"/>
      <c r="FA322" s="51"/>
      <c r="FB322" s="51"/>
      <c r="FC322" s="51"/>
      <c r="FD322" s="51"/>
      <c r="FE322" s="51"/>
      <c r="FF322" s="51"/>
      <c r="FG322" s="51"/>
      <c r="FH322" s="51"/>
      <c r="FI322" s="51"/>
      <c r="FJ322" s="51"/>
      <c r="FK322" s="51"/>
      <c r="FL322" s="51"/>
      <c r="FM322" s="51"/>
      <c r="FN322" s="51"/>
      <c r="FO322" s="51"/>
      <c r="FP322" s="51"/>
      <c r="FQ322" s="51"/>
      <c r="FR322" s="51"/>
      <c r="FS322" s="51"/>
      <c r="FT322" s="51"/>
      <c r="FU322" s="51"/>
      <c r="FV322" s="51"/>
      <c r="FW322" s="51"/>
      <c r="FX322" s="51"/>
      <c r="FY322" s="51"/>
      <c r="FZ322" s="51"/>
      <c r="GA322" s="51"/>
      <c r="GB322" s="51"/>
      <c r="GC322" s="51"/>
      <c r="GD322" s="51"/>
      <c r="GE322" s="51"/>
      <c r="GF322" s="51"/>
      <c r="GG322" s="51"/>
      <c r="GH322" s="51"/>
      <c r="GI322" s="51"/>
      <c r="GJ322" s="51"/>
      <c r="GK322" s="51"/>
      <c r="GL322" s="51"/>
      <c r="GM322" s="51"/>
      <c r="GN322" s="51"/>
      <c r="GO322" s="51"/>
      <c r="GP322" s="51"/>
      <c r="GQ322" s="51"/>
      <c r="GR322" s="51"/>
      <c r="GS322" s="51"/>
      <c r="GT322" s="51"/>
      <c r="GU322" s="51"/>
      <c r="GV322" s="51"/>
      <c r="GW322" s="51"/>
      <c r="GX322" s="51"/>
      <c r="GY322" s="51"/>
      <c r="GZ322" s="51"/>
      <c r="HA322" s="51"/>
      <c r="HB322" s="51"/>
      <c r="HC322" s="51"/>
      <c r="HD322" s="51"/>
      <c r="HE322" s="51"/>
      <c r="HF322" s="51"/>
      <c r="HG322" s="51"/>
      <c r="HH322" s="51"/>
      <c r="HI322" s="51"/>
      <c r="HJ322" s="51"/>
      <c r="HK322" s="51"/>
      <c r="HL322" s="51"/>
    </row>
    <row r="323" spans="1:220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1"/>
      <c r="CR323" s="51"/>
      <c r="CS323" s="51"/>
      <c r="CT323" s="51"/>
      <c r="CU323" s="51"/>
      <c r="CV323" s="51"/>
      <c r="CW323" s="51"/>
      <c r="CX323" s="51"/>
      <c r="CY323" s="51"/>
      <c r="CZ323" s="51"/>
      <c r="DA323" s="51"/>
      <c r="DB323" s="51"/>
      <c r="DC323" s="51"/>
      <c r="DD323" s="51"/>
      <c r="DE323" s="51"/>
      <c r="DF323" s="51"/>
      <c r="DG323" s="51"/>
      <c r="DH323" s="51"/>
      <c r="DI323" s="51"/>
      <c r="DJ323" s="51"/>
      <c r="DK323" s="51"/>
      <c r="DL323" s="51"/>
      <c r="DM323" s="51"/>
      <c r="DN323" s="51"/>
      <c r="DO323" s="51"/>
      <c r="DP323" s="51"/>
      <c r="DQ323" s="51"/>
      <c r="DR323" s="51"/>
      <c r="DS323" s="51"/>
      <c r="DT323" s="51"/>
      <c r="DU323" s="51"/>
      <c r="DV323" s="51"/>
      <c r="DW323" s="51"/>
      <c r="DX323" s="51"/>
      <c r="DY323" s="51"/>
      <c r="DZ323" s="51"/>
      <c r="EA323" s="51"/>
      <c r="EB323" s="51"/>
      <c r="EC323" s="51"/>
      <c r="ED323" s="51"/>
      <c r="EE323" s="51"/>
      <c r="EF323" s="51"/>
      <c r="EG323" s="51"/>
      <c r="EH323" s="51"/>
      <c r="EI323" s="51"/>
      <c r="EJ323" s="51"/>
      <c r="EK323" s="51"/>
      <c r="EL323" s="51"/>
      <c r="EM323" s="51"/>
      <c r="EN323" s="51"/>
      <c r="EO323" s="51"/>
      <c r="EP323" s="51"/>
      <c r="EQ323" s="51"/>
      <c r="ER323" s="51"/>
      <c r="ES323" s="51"/>
      <c r="ET323" s="51"/>
      <c r="EU323" s="51"/>
      <c r="EV323" s="51"/>
      <c r="EW323" s="51"/>
      <c r="EX323" s="51"/>
      <c r="EY323" s="51"/>
      <c r="EZ323" s="51"/>
      <c r="FA323" s="51"/>
      <c r="FB323" s="51"/>
      <c r="FC323" s="51"/>
      <c r="FD323" s="51"/>
      <c r="FE323" s="51"/>
      <c r="FF323" s="51"/>
      <c r="FG323" s="51"/>
      <c r="FH323" s="51"/>
      <c r="FI323" s="51"/>
      <c r="FJ323" s="51"/>
      <c r="FK323" s="51"/>
      <c r="FL323" s="51"/>
      <c r="FM323" s="51"/>
      <c r="FN323" s="51"/>
      <c r="FO323" s="51"/>
      <c r="FP323" s="51"/>
      <c r="FQ323" s="51"/>
      <c r="FR323" s="51"/>
      <c r="FS323" s="51"/>
      <c r="FT323" s="51"/>
      <c r="FU323" s="51"/>
      <c r="FV323" s="51"/>
      <c r="FW323" s="51"/>
      <c r="FX323" s="51"/>
      <c r="FY323" s="51"/>
      <c r="FZ323" s="51"/>
      <c r="GA323" s="51"/>
      <c r="GB323" s="51"/>
      <c r="GC323" s="51"/>
      <c r="GD323" s="51"/>
      <c r="GE323" s="51"/>
      <c r="GF323" s="51"/>
      <c r="GG323" s="51"/>
      <c r="GH323" s="51"/>
      <c r="GI323" s="51"/>
      <c r="GJ323" s="51"/>
      <c r="GK323" s="51"/>
      <c r="GL323" s="51"/>
      <c r="GM323" s="51"/>
      <c r="GN323" s="51"/>
      <c r="GO323" s="51"/>
      <c r="GP323" s="51"/>
      <c r="GQ323" s="51"/>
      <c r="GR323" s="51"/>
      <c r="GS323" s="51"/>
      <c r="GT323" s="51"/>
      <c r="GU323" s="51"/>
      <c r="GV323" s="51"/>
      <c r="GW323" s="51"/>
      <c r="GX323" s="51"/>
      <c r="GY323" s="51"/>
      <c r="GZ323" s="51"/>
      <c r="HA323" s="51"/>
      <c r="HB323" s="51"/>
      <c r="HC323" s="51"/>
      <c r="HD323" s="51"/>
      <c r="HE323" s="51"/>
      <c r="HF323" s="51"/>
      <c r="HG323" s="51"/>
      <c r="HH323" s="51"/>
      <c r="HI323" s="51"/>
      <c r="HJ323" s="51"/>
      <c r="HK323" s="51"/>
      <c r="HL323" s="51"/>
    </row>
    <row r="324" spans="1:220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1"/>
      <c r="CP324" s="51"/>
      <c r="CQ324" s="51"/>
      <c r="CR324" s="51"/>
      <c r="CS324" s="51"/>
      <c r="CT324" s="51"/>
      <c r="CU324" s="51"/>
      <c r="CV324" s="51"/>
      <c r="CW324" s="51"/>
      <c r="CX324" s="51"/>
      <c r="CY324" s="51"/>
      <c r="CZ324" s="51"/>
      <c r="DA324" s="51"/>
      <c r="DB324" s="51"/>
      <c r="DC324" s="51"/>
      <c r="DD324" s="51"/>
      <c r="DE324" s="51"/>
      <c r="DF324" s="51"/>
      <c r="DG324" s="51"/>
      <c r="DH324" s="51"/>
      <c r="DI324" s="51"/>
      <c r="DJ324" s="51"/>
      <c r="DK324" s="51"/>
      <c r="DL324" s="51"/>
      <c r="DM324" s="51"/>
      <c r="DN324" s="51"/>
      <c r="DO324" s="51"/>
      <c r="DP324" s="51"/>
      <c r="DQ324" s="51"/>
      <c r="DR324" s="51"/>
      <c r="DS324" s="51"/>
      <c r="DT324" s="51"/>
      <c r="DU324" s="51"/>
      <c r="DV324" s="51"/>
      <c r="DW324" s="51"/>
      <c r="DX324" s="51"/>
      <c r="DY324" s="51"/>
      <c r="DZ324" s="51"/>
      <c r="EA324" s="51"/>
      <c r="EB324" s="51"/>
      <c r="EC324" s="51"/>
      <c r="ED324" s="51"/>
      <c r="EE324" s="51"/>
      <c r="EF324" s="51"/>
      <c r="EG324" s="51"/>
      <c r="EH324" s="51"/>
      <c r="EI324" s="51"/>
      <c r="EJ324" s="51"/>
      <c r="EK324" s="51"/>
      <c r="EL324" s="51"/>
      <c r="EM324" s="51"/>
      <c r="EN324" s="51"/>
      <c r="EO324" s="51"/>
      <c r="EP324" s="51"/>
      <c r="EQ324" s="51"/>
      <c r="ER324" s="51"/>
      <c r="ES324" s="51"/>
      <c r="ET324" s="51"/>
      <c r="EU324" s="51"/>
      <c r="EV324" s="51"/>
      <c r="EW324" s="51"/>
      <c r="EX324" s="51"/>
      <c r="EY324" s="51"/>
      <c r="EZ324" s="51"/>
      <c r="FA324" s="51"/>
      <c r="FB324" s="51"/>
      <c r="FC324" s="51"/>
      <c r="FD324" s="51"/>
      <c r="FE324" s="51"/>
      <c r="FF324" s="51"/>
      <c r="FG324" s="51"/>
      <c r="FH324" s="51"/>
      <c r="FI324" s="51"/>
      <c r="FJ324" s="51"/>
      <c r="FK324" s="51"/>
      <c r="FL324" s="51"/>
      <c r="FM324" s="51"/>
      <c r="FN324" s="51"/>
      <c r="FO324" s="51"/>
      <c r="FP324" s="51"/>
      <c r="FQ324" s="51"/>
      <c r="FR324" s="51"/>
      <c r="FS324" s="51"/>
      <c r="FT324" s="51"/>
      <c r="FU324" s="51"/>
      <c r="FV324" s="51"/>
      <c r="FW324" s="51"/>
      <c r="FX324" s="51"/>
      <c r="FY324" s="51"/>
      <c r="FZ324" s="51"/>
      <c r="GA324" s="51"/>
      <c r="GB324" s="51"/>
      <c r="GC324" s="51"/>
      <c r="GD324" s="51"/>
      <c r="GE324" s="51"/>
      <c r="GF324" s="51"/>
      <c r="GG324" s="51"/>
      <c r="GH324" s="51"/>
      <c r="GI324" s="51"/>
      <c r="GJ324" s="51"/>
      <c r="GK324" s="51"/>
      <c r="GL324" s="51"/>
      <c r="GM324" s="51"/>
      <c r="GN324" s="51"/>
      <c r="GO324" s="51"/>
      <c r="GP324" s="51"/>
      <c r="GQ324" s="51"/>
      <c r="GR324" s="51"/>
      <c r="GS324" s="51"/>
      <c r="GT324" s="51"/>
      <c r="GU324" s="51"/>
      <c r="GV324" s="51"/>
      <c r="GW324" s="51"/>
      <c r="GX324" s="51"/>
      <c r="GY324" s="51"/>
      <c r="GZ324" s="51"/>
      <c r="HA324" s="51"/>
      <c r="HB324" s="51"/>
      <c r="HC324" s="51"/>
      <c r="HD324" s="51"/>
      <c r="HE324" s="51"/>
      <c r="HF324" s="51"/>
      <c r="HG324" s="51"/>
      <c r="HH324" s="51"/>
      <c r="HI324" s="51"/>
      <c r="HJ324" s="51"/>
      <c r="HK324" s="51"/>
      <c r="HL324" s="51"/>
    </row>
    <row r="325" spans="1:220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1"/>
      <c r="CJ325" s="51"/>
      <c r="CK325" s="51"/>
      <c r="CL325" s="51"/>
      <c r="CM325" s="51"/>
      <c r="CN325" s="51"/>
      <c r="CO325" s="51"/>
      <c r="CP325" s="51"/>
      <c r="CQ325" s="51"/>
      <c r="CR325" s="51"/>
      <c r="CS325" s="51"/>
      <c r="CT325" s="51"/>
      <c r="CU325" s="51"/>
      <c r="CV325" s="51"/>
      <c r="CW325" s="51"/>
      <c r="CX325" s="51"/>
      <c r="CY325" s="51"/>
      <c r="CZ325" s="51"/>
      <c r="DA325" s="51"/>
      <c r="DB325" s="51"/>
      <c r="DC325" s="51"/>
      <c r="DD325" s="51"/>
      <c r="DE325" s="51"/>
      <c r="DF325" s="51"/>
      <c r="DG325" s="51"/>
      <c r="DH325" s="51"/>
      <c r="DI325" s="51"/>
      <c r="DJ325" s="51"/>
      <c r="DK325" s="51"/>
      <c r="DL325" s="51"/>
      <c r="DM325" s="51"/>
      <c r="DN325" s="51"/>
      <c r="DO325" s="51"/>
      <c r="DP325" s="51"/>
      <c r="DQ325" s="51"/>
      <c r="DR325" s="51"/>
      <c r="DS325" s="51"/>
      <c r="DT325" s="51"/>
      <c r="DU325" s="51"/>
      <c r="DV325" s="51"/>
      <c r="DW325" s="51"/>
      <c r="DX325" s="51"/>
      <c r="DY325" s="51"/>
      <c r="DZ325" s="51"/>
      <c r="EA325" s="51"/>
      <c r="EB325" s="51"/>
      <c r="EC325" s="51"/>
      <c r="ED325" s="51"/>
      <c r="EE325" s="51"/>
      <c r="EF325" s="51"/>
      <c r="EG325" s="51"/>
      <c r="EH325" s="51"/>
      <c r="EI325" s="51"/>
      <c r="EJ325" s="51"/>
      <c r="EK325" s="51"/>
      <c r="EL325" s="51"/>
      <c r="EM325" s="51"/>
      <c r="EN325" s="51"/>
      <c r="EO325" s="51"/>
      <c r="EP325" s="51"/>
      <c r="EQ325" s="51"/>
      <c r="ER325" s="51"/>
      <c r="ES325" s="51"/>
      <c r="ET325" s="51"/>
      <c r="EU325" s="51"/>
      <c r="EV325" s="51"/>
      <c r="EW325" s="51"/>
      <c r="EX325" s="51"/>
      <c r="EY325" s="51"/>
      <c r="EZ325" s="51"/>
      <c r="FA325" s="51"/>
      <c r="FB325" s="51"/>
      <c r="FC325" s="51"/>
      <c r="FD325" s="51"/>
      <c r="FE325" s="51"/>
      <c r="FF325" s="51"/>
      <c r="FG325" s="51"/>
      <c r="FH325" s="51"/>
      <c r="FI325" s="51"/>
      <c r="FJ325" s="51"/>
      <c r="FK325" s="51"/>
      <c r="FL325" s="51"/>
      <c r="FM325" s="51"/>
      <c r="FN325" s="51"/>
      <c r="FO325" s="51"/>
      <c r="FP325" s="51"/>
      <c r="FQ325" s="51"/>
      <c r="FR325" s="51"/>
      <c r="FS325" s="51"/>
      <c r="FT325" s="51"/>
      <c r="FU325" s="51"/>
      <c r="FV325" s="51"/>
      <c r="FW325" s="51"/>
      <c r="FX325" s="51"/>
      <c r="FY325" s="51"/>
      <c r="FZ325" s="51"/>
      <c r="GA325" s="51"/>
      <c r="GB325" s="51"/>
      <c r="GC325" s="51"/>
      <c r="GD325" s="51"/>
      <c r="GE325" s="51"/>
      <c r="GF325" s="51"/>
      <c r="GG325" s="51"/>
      <c r="GH325" s="51"/>
      <c r="GI325" s="51"/>
      <c r="GJ325" s="51"/>
      <c r="GK325" s="51"/>
      <c r="GL325" s="51"/>
      <c r="GM325" s="51"/>
      <c r="GN325" s="51"/>
      <c r="GO325" s="51"/>
      <c r="GP325" s="51"/>
      <c r="GQ325" s="51"/>
      <c r="GR325" s="51"/>
      <c r="GS325" s="51"/>
      <c r="GT325" s="51"/>
      <c r="GU325" s="51"/>
      <c r="GV325" s="51"/>
      <c r="GW325" s="51"/>
      <c r="GX325" s="51"/>
      <c r="GY325" s="51"/>
      <c r="GZ325" s="51"/>
      <c r="HA325" s="51"/>
      <c r="HB325" s="51"/>
      <c r="HC325" s="51"/>
      <c r="HD325" s="51"/>
      <c r="HE325" s="51"/>
      <c r="HF325" s="51"/>
      <c r="HG325" s="51"/>
      <c r="HH325" s="51"/>
      <c r="HI325" s="51"/>
      <c r="HJ325" s="51"/>
      <c r="HK325" s="51"/>
      <c r="HL325" s="51"/>
    </row>
    <row r="326" spans="1:220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1"/>
      <c r="CR326" s="51"/>
      <c r="CS326" s="51"/>
      <c r="CT326" s="51"/>
      <c r="CU326" s="51"/>
      <c r="CV326" s="51"/>
      <c r="CW326" s="51"/>
      <c r="CX326" s="51"/>
      <c r="CY326" s="51"/>
      <c r="CZ326" s="51"/>
      <c r="DA326" s="51"/>
      <c r="DB326" s="51"/>
      <c r="DC326" s="51"/>
      <c r="DD326" s="51"/>
      <c r="DE326" s="51"/>
      <c r="DF326" s="51"/>
      <c r="DG326" s="51"/>
      <c r="DH326" s="51"/>
      <c r="DI326" s="51"/>
      <c r="DJ326" s="51"/>
      <c r="DK326" s="51"/>
      <c r="DL326" s="51"/>
      <c r="DM326" s="51"/>
      <c r="DN326" s="51"/>
      <c r="DO326" s="51"/>
      <c r="DP326" s="51"/>
      <c r="DQ326" s="51"/>
      <c r="DR326" s="51"/>
      <c r="DS326" s="51"/>
      <c r="DT326" s="51"/>
      <c r="DU326" s="51"/>
      <c r="DV326" s="51"/>
      <c r="DW326" s="51"/>
      <c r="DX326" s="51"/>
      <c r="DY326" s="51"/>
      <c r="DZ326" s="51"/>
      <c r="EA326" s="51"/>
      <c r="EB326" s="51"/>
      <c r="EC326" s="51"/>
      <c r="ED326" s="51"/>
      <c r="EE326" s="51"/>
      <c r="EF326" s="51"/>
      <c r="EG326" s="51"/>
      <c r="EH326" s="51"/>
      <c r="EI326" s="51"/>
      <c r="EJ326" s="51"/>
      <c r="EK326" s="51"/>
      <c r="EL326" s="51"/>
      <c r="EM326" s="51"/>
      <c r="EN326" s="51"/>
      <c r="EO326" s="51"/>
      <c r="EP326" s="51"/>
      <c r="EQ326" s="51"/>
      <c r="ER326" s="51"/>
      <c r="ES326" s="51"/>
      <c r="ET326" s="51"/>
      <c r="EU326" s="51"/>
      <c r="EV326" s="51"/>
      <c r="EW326" s="51"/>
      <c r="EX326" s="51"/>
      <c r="EY326" s="51"/>
      <c r="EZ326" s="51"/>
      <c r="FA326" s="51"/>
      <c r="FB326" s="51"/>
      <c r="FC326" s="51"/>
      <c r="FD326" s="51"/>
      <c r="FE326" s="51"/>
      <c r="FF326" s="51"/>
      <c r="FG326" s="51"/>
      <c r="FH326" s="51"/>
      <c r="FI326" s="51"/>
      <c r="FJ326" s="51"/>
      <c r="FK326" s="51"/>
      <c r="FL326" s="51"/>
      <c r="FM326" s="51"/>
      <c r="FN326" s="51"/>
      <c r="FO326" s="51"/>
      <c r="FP326" s="51"/>
      <c r="FQ326" s="51"/>
      <c r="FR326" s="51"/>
      <c r="FS326" s="51"/>
      <c r="FT326" s="51"/>
      <c r="FU326" s="51"/>
      <c r="FV326" s="51"/>
      <c r="FW326" s="51"/>
      <c r="FX326" s="51"/>
      <c r="FY326" s="51"/>
      <c r="FZ326" s="51"/>
      <c r="GA326" s="51"/>
      <c r="GB326" s="51"/>
      <c r="GC326" s="51"/>
      <c r="GD326" s="51"/>
      <c r="GE326" s="51"/>
      <c r="GF326" s="51"/>
      <c r="GG326" s="51"/>
      <c r="GH326" s="51"/>
      <c r="GI326" s="51"/>
      <c r="GJ326" s="51"/>
      <c r="GK326" s="51"/>
      <c r="GL326" s="51"/>
      <c r="GM326" s="51"/>
      <c r="GN326" s="51"/>
      <c r="GO326" s="51"/>
      <c r="GP326" s="51"/>
      <c r="GQ326" s="51"/>
      <c r="GR326" s="51"/>
      <c r="GS326" s="51"/>
      <c r="GT326" s="51"/>
      <c r="GU326" s="51"/>
      <c r="GV326" s="51"/>
      <c r="GW326" s="51"/>
      <c r="GX326" s="51"/>
      <c r="GY326" s="51"/>
      <c r="GZ326" s="51"/>
      <c r="HA326" s="51"/>
      <c r="HB326" s="51"/>
      <c r="HC326" s="51"/>
      <c r="HD326" s="51"/>
      <c r="HE326" s="51"/>
      <c r="HF326" s="51"/>
      <c r="HG326" s="51"/>
      <c r="HH326" s="51"/>
      <c r="HI326" s="51"/>
      <c r="HJ326" s="51"/>
      <c r="HK326" s="51"/>
      <c r="HL326" s="51"/>
    </row>
    <row r="327" spans="1:220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1"/>
      <c r="CJ327" s="51"/>
      <c r="CK327" s="51"/>
      <c r="CL327" s="51"/>
      <c r="CM327" s="51"/>
      <c r="CN327" s="51"/>
      <c r="CO327" s="51"/>
      <c r="CP327" s="51"/>
      <c r="CQ327" s="51"/>
      <c r="CR327" s="51"/>
      <c r="CS327" s="51"/>
      <c r="CT327" s="51"/>
      <c r="CU327" s="51"/>
      <c r="CV327" s="51"/>
      <c r="CW327" s="51"/>
      <c r="CX327" s="51"/>
      <c r="CY327" s="51"/>
      <c r="CZ327" s="51"/>
      <c r="DA327" s="51"/>
      <c r="DB327" s="51"/>
      <c r="DC327" s="51"/>
      <c r="DD327" s="51"/>
      <c r="DE327" s="51"/>
      <c r="DF327" s="51"/>
      <c r="DG327" s="51"/>
      <c r="DH327" s="51"/>
      <c r="DI327" s="51"/>
      <c r="DJ327" s="51"/>
      <c r="DK327" s="51"/>
      <c r="DL327" s="51"/>
      <c r="DM327" s="51"/>
      <c r="DN327" s="51"/>
      <c r="DO327" s="51"/>
      <c r="DP327" s="51"/>
      <c r="DQ327" s="51"/>
      <c r="DR327" s="51"/>
      <c r="DS327" s="51"/>
      <c r="DT327" s="51"/>
      <c r="DU327" s="51"/>
      <c r="DV327" s="51"/>
      <c r="DW327" s="51"/>
      <c r="DX327" s="51"/>
      <c r="DY327" s="51"/>
      <c r="DZ327" s="51"/>
      <c r="EA327" s="51"/>
      <c r="EB327" s="51"/>
      <c r="EC327" s="51"/>
      <c r="ED327" s="51"/>
      <c r="EE327" s="51"/>
      <c r="EF327" s="51"/>
      <c r="EG327" s="51"/>
      <c r="EH327" s="51"/>
      <c r="EI327" s="51"/>
      <c r="EJ327" s="51"/>
      <c r="EK327" s="51"/>
      <c r="EL327" s="51"/>
      <c r="EM327" s="51"/>
      <c r="EN327" s="51"/>
      <c r="EO327" s="51"/>
      <c r="EP327" s="51"/>
      <c r="EQ327" s="51"/>
      <c r="ER327" s="51"/>
      <c r="ES327" s="51"/>
      <c r="ET327" s="51"/>
      <c r="EU327" s="51"/>
      <c r="EV327" s="51"/>
      <c r="EW327" s="51"/>
      <c r="EX327" s="51"/>
      <c r="EY327" s="51"/>
      <c r="EZ327" s="51"/>
      <c r="FA327" s="51"/>
      <c r="FB327" s="51"/>
      <c r="FC327" s="51"/>
      <c r="FD327" s="51"/>
      <c r="FE327" s="51"/>
      <c r="FF327" s="51"/>
      <c r="FG327" s="51"/>
      <c r="FH327" s="51"/>
      <c r="FI327" s="51"/>
      <c r="FJ327" s="51"/>
      <c r="FK327" s="51"/>
      <c r="FL327" s="51"/>
      <c r="FM327" s="51"/>
      <c r="FN327" s="51"/>
      <c r="FO327" s="51"/>
      <c r="FP327" s="51"/>
      <c r="FQ327" s="51"/>
      <c r="FR327" s="51"/>
      <c r="FS327" s="51"/>
      <c r="FT327" s="51"/>
      <c r="FU327" s="51"/>
      <c r="FV327" s="51"/>
      <c r="FW327" s="51"/>
      <c r="FX327" s="51"/>
      <c r="FY327" s="51"/>
      <c r="FZ327" s="51"/>
      <c r="GA327" s="51"/>
      <c r="GB327" s="51"/>
      <c r="GC327" s="51"/>
      <c r="GD327" s="51"/>
      <c r="GE327" s="51"/>
      <c r="GF327" s="51"/>
      <c r="GG327" s="51"/>
      <c r="GH327" s="51"/>
      <c r="GI327" s="51"/>
      <c r="GJ327" s="51"/>
      <c r="GK327" s="51"/>
      <c r="GL327" s="51"/>
      <c r="GM327" s="51"/>
      <c r="GN327" s="51"/>
      <c r="GO327" s="51"/>
      <c r="GP327" s="51"/>
      <c r="GQ327" s="51"/>
      <c r="GR327" s="51"/>
      <c r="GS327" s="51"/>
      <c r="GT327" s="51"/>
      <c r="GU327" s="51"/>
      <c r="GV327" s="51"/>
      <c r="GW327" s="51"/>
      <c r="GX327" s="51"/>
      <c r="GY327" s="51"/>
      <c r="GZ327" s="51"/>
      <c r="HA327" s="51"/>
      <c r="HB327" s="51"/>
      <c r="HC327" s="51"/>
      <c r="HD327" s="51"/>
      <c r="HE327" s="51"/>
      <c r="HF327" s="51"/>
      <c r="HG327" s="51"/>
      <c r="HH327" s="51"/>
      <c r="HI327" s="51"/>
      <c r="HJ327" s="51"/>
      <c r="HK327" s="51"/>
      <c r="HL327" s="51"/>
    </row>
    <row r="328" spans="1:220" x14ac:dyDescent="0.3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F328" s="54"/>
      <c r="BG328" s="54"/>
      <c r="BH328" s="54"/>
      <c r="BI328" s="54"/>
      <c r="BJ328" s="54"/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  <c r="BX328" s="54"/>
      <c r="BY328" s="54"/>
      <c r="BZ328" s="54"/>
      <c r="CA328" s="54"/>
      <c r="CB328" s="54"/>
      <c r="CC328" s="54"/>
      <c r="CD328" s="54"/>
      <c r="CE328" s="54"/>
      <c r="CF328" s="54"/>
      <c r="CG328" s="54"/>
      <c r="CH328" s="54"/>
      <c r="CI328" s="54"/>
      <c r="CJ328" s="54"/>
      <c r="CK328" s="54"/>
      <c r="CL328" s="54"/>
      <c r="CM328" s="54"/>
      <c r="CN328" s="54"/>
      <c r="CO328" s="54"/>
      <c r="CP328" s="54"/>
      <c r="CQ328" s="54"/>
      <c r="CR328" s="54"/>
      <c r="CS328" s="54"/>
      <c r="CT328" s="54"/>
      <c r="CU328" s="54"/>
      <c r="CV328" s="54"/>
      <c r="CW328" s="54"/>
      <c r="CX328" s="54"/>
      <c r="CY328" s="54"/>
      <c r="CZ328" s="54"/>
      <c r="DA328" s="54"/>
      <c r="DB328" s="54"/>
      <c r="DC328" s="54"/>
      <c r="DD328" s="54"/>
      <c r="DE328" s="54"/>
      <c r="DF328" s="54"/>
      <c r="DG328" s="54"/>
      <c r="DH328" s="54"/>
      <c r="DI328" s="54"/>
      <c r="DJ328" s="54"/>
      <c r="DK328" s="54"/>
      <c r="DL328" s="54"/>
      <c r="DM328" s="54"/>
      <c r="DN328" s="54"/>
      <c r="DO328" s="54"/>
      <c r="DP328" s="54"/>
      <c r="DQ328" s="54"/>
      <c r="DR328" s="54"/>
      <c r="DS328" s="54"/>
      <c r="DT328" s="54"/>
      <c r="DU328" s="54"/>
      <c r="DV328" s="54"/>
      <c r="DW328" s="54"/>
      <c r="DX328" s="54"/>
      <c r="DY328" s="54"/>
      <c r="DZ328" s="54"/>
      <c r="EA328" s="54"/>
      <c r="EB328" s="54"/>
      <c r="EC328" s="54"/>
      <c r="ED328" s="54"/>
      <c r="EE328" s="54"/>
      <c r="EF328" s="54"/>
      <c r="EG328" s="54"/>
      <c r="EH328" s="54"/>
      <c r="EI328" s="54"/>
      <c r="EJ328" s="54"/>
      <c r="EK328" s="54"/>
      <c r="EL328" s="54"/>
      <c r="EM328" s="54"/>
      <c r="EN328" s="54"/>
      <c r="EO328" s="54"/>
      <c r="EP328" s="54"/>
      <c r="EQ328" s="54"/>
      <c r="ER328" s="54"/>
      <c r="ES328" s="54"/>
      <c r="ET328" s="54"/>
      <c r="EU328" s="54"/>
      <c r="EV328" s="54"/>
      <c r="EW328" s="54"/>
      <c r="EX328" s="54"/>
      <c r="EY328" s="54"/>
      <c r="EZ328" s="54"/>
      <c r="FA328" s="54"/>
      <c r="FB328" s="54"/>
      <c r="FC328" s="54"/>
      <c r="FD328" s="54"/>
      <c r="FE328" s="54"/>
      <c r="FF328" s="54"/>
      <c r="FG328" s="54"/>
      <c r="FH328" s="54"/>
      <c r="FI328" s="54"/>
      <c r="FJ328" s="54"/>
      <c r="FK328" s="54"/>
      <c r="FL328" s="54"/>
      <c r="FM328" s="54"/>
      <c r="FN328" s="54"/>
      <c r="FO328" s="54"/>
      <c r="FP328" s="54"/>
      <c r="FQ328" s="54"/>
      <c r="FR328" s="54"/>
      <c r="FS328" s="54"/>
      <c r="FT328" s="54"/>
      <c r="FU328" s="54"/>
      <c r="FV328" s="54"/>
      <c r="FW328" s="54"/>
      <c r="FX328" s="54"/>
      <c r="FY328" s="54"/>
      <c r="FZ328" s="54"/>
      <c r="GA328" s="54"/>
      <c r="GB328" s="54"/>
      <c r="GC328" s="54"/>
      <c r="GD328" s="54"/>
      <c r="GE328" s="54"/>
      <c r="GF328" s="54"/>
      <c r="GG328" s="54"/>
      <c r="GH328" s="54"/>
      <c r="GI328" s="54"/>
      <c r="GJ328" s="54"/>
      <c r="GK328" s="54"/>
      <c r="GL328" s="54"/>
      <c r="GM328" s="54"/>
      <c r="GN328" s="54"/>
      <c r="GO328" s="54"/>
      <c r="GP328" s="54"/>
      <c r="GQ328" s="54"/>
      <c r="GR328" s="54"/>
      <c r="GS328" s="54"/>
      <c r="GT328" s="54"/>
      <c r="GU328" s="54"/>
      <c r="GV328" s="54"/>
      <c r="GW328" s="54"/>
      <c r="GX328" s="54"/>
      <c r="GY328" s="54"/>
      <c r="GZ328" s="54"/>
      <c r="HA328" s="54"/>
      <c r="HB328" s="54"/>
      <c r="HC328" s="54"/>
      <c r="HD328" s="54"/>
      <c r="HE328" s="54"/>
      <c r="HF328" s="54"/>
      <c r="HG328" s="54"/>
      <c r="HH328" s="54"/>
      <c r="HI328" s="54"/>
      <c r="HJ328" s="54"/>
      <c r="HK328" s="54"/>
      <c r="HL328" s="54"/>
    </row>
  </sheetData>
  <sheetProtection algorithmName="SHA-512" hashValue="NQ/mW9bMhugl5fcCoGdt87aa8T7oQXf9VbTB622H+7fkM9U6+FTdLNolhzWh5lWMhAV4qBD9GO1xhZkkBK8vyA==" saltValue="68W6GXYwuSuhUpKUbQhvTA==" spinCount="100000" sheet="1" objects="1" scenarios="1" insertColumns="0" insertRows="0" selectLockedCells="1"/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2167-930A-435A-BD69-27E8CBE49102}">
  <dimension ref="A1:DX539"/>
  <sheetViews>
    <sheetView topLeftCell="B1" workbookViewId="0">
      <selection activeCell="L14" sqref="L14"/>
    </sheetView>
  </sheetViews>
  <sheetFormatPr baseColWidth="10" defaultColWidth="8.77734375" defaultRowHeight="14.4" x14ac:dyDescent="0.3"/>
  <cols>
    <col min="1" max="1" width="21.5546875" style="1" customWidth="1"/>
    <col min="2" max="13" width="12.77734375" style="1" customWidth="1"/>
    <col min="14" max="14" width="18.77734375" style="1" customWidth="1"/>
    <col min="15" max="16384" width="8.77734375" style="1"/>
  </cols>
  <sheetData>
    <row r="1" spans="1:113" s="3" customFormat="1" ht="15.6" x14ac:dyDescent="0.3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9" t="s">
        <v>12</v>
      </c>
      <c r="N1" s="70" t="s">
        <v>67</v>
      </c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</row>
    <row r="2" spans="1:113" x14ac:dyDescent="0.3">
      <c r="A2" s="3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4"/>
      <c r="N2" s="40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</row>
    <row r="3" spans="1:113" x14ac:dyDescent="0.3">
      <c r="A3" s="66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4"/>
      <c r="N3" s="40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</row>
    <row r="4" spans="1:113" x14ac:dyDescent="0.3">
      <c r="A4" s="64" t="s">
        <v>14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  <c r="N4" s="40">
        <f>SUM(B4:M4)</f>
        <v>0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</row>
    <row r="5" spans="1:113" x14ac:dyDescent="0.3">
      <c r="A5" s="44" t="s">
        <v>15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1"/>
      <c r="N5" s="40">
        <f t="shared" ref="N5:N51" si="0">SUM(B5:M5)</f>
        <v>0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</row>
    <row r="6" spans="1:113" x14ac:dyDescent="0.3">
      <c r="A6" s="44" t="s">
        <v>16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31"/>
      <c r="N6" s="40">
        <f t="shared" si="0"/>
        <v>0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</row>
    <row r="7" spans="1:113" x14ac:dyDescent="0.3">
      <c r="A7" s="44" t="s">
        <v>68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31"/>
      <c r="N7" s="40">
        <f t="shared" si="0"/>
        <v>0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</row>
    <row r="8" spans="1:113" x14ac:dyDescent="0.3">
      <c r="A8" s="44" t="s">
        <v>17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1"/>
      <c r="N8" s="40">
        <f t="shared" si="0"/>
        <v>0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</row>
    <row r="9" spans="1:113" x14ac:dyDescent="0.3">
      <c r="A9" s="20" t="s">
        <v>18</v>
      </c>
      <c r="B9" s="20">
        <f t="shared" ref="B9:M9" si="1">SUM(B4:B6)-B8-B7</f>
        <v>0</v>
      </c>
      <c r="C9" s="20">
        <f t="shared" si="1"/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  <c r="I9" s="20">
        <f t="shared" si="1"/>
        <v>0</v>
      </c>
      <c r="J9" s="20">
        <f t="shared" si="1"/>
        <v>0</v>
      </c>
      <c r="K9" s="20">
        <f t="shared" si="1"/>
        <v>0</v>
      </c>
      <c r="L9" s="20">
        <f t="shared" si="1"/>
        <v>0</v>
      </c>
      <c r="M9" s="20">
        <f t="shared" si="1"/>
        <v>0</v>
      </c>
      <c r="N9" s="40">
        <f t="shared" si="0"/>
        <v>0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13" x14ac:dyDescent="0.3">
      <c r="A10" s="44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1"/>
      <c r="N10" s="40">
        <f t="shared" si="0"/>
        <v>0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</row>
    <row r="11" spans="1:113" x14ac:dyDescent="0.3">
      <c r="A11" s="44" t="s">
        <v>19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1"/>
      <c r="N11" s="40">
        <f t="shared" si="0"/>
        <v>0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</row>
    <row r="12" spans="1:113" x14ac:dyDescent="0.3">
      <c r="A12" s="44" t="s">
        <v>20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1"/>
      <c r="N12" s="40">
        <f t="shared" si="0"/>
        <v>0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</row>
    <row r="13" spans="1:113" x14ac:dyDescent="0.3">
      <c r="A13" s="44" t="s">
        <v>21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1"/>
      <c r="N13" s="40">
        <f t="shared" si="0"/>
        <v>0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</row>
    <row r="14" spans="1:113" x14ac:dyDescent="0.3">
      <c r="A14" s="4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1"/>
      <c r="N14" s="40">
        <f t="shared" si="0"/>
        <v>0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</row>
    <row r="15" spans="1:113" x14ac:dyDescent="0.3">
      <c r="A15" s="44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1"/>
      <c r="N15" s="40">
        <f t="shared" si="0"/>
        <v>0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</row>
    <row r="16" spans="1:113" x14ac:dyDescent="0.3">
      <c r="A16" s="19" t="s">
        <v>22</v>
      </c>
      <c r="B16" s="20">
        <f>SUM(B9:B15)</f>
        <v>0</v>
      </c>
      <c r="C16" s="20">
        <f t="shared" ref="C16:M16" si="2">SUM(C9:C15)</f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40">
        <f t="shared" si="0"/>
        <v>0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</row>
    <row r="17" spans="1:113" x14ac:dyDescent="0.3">
      <c r="A17" s="4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1"/>
      <c r="N17" s="40">
        <f t="shared" si="0"/>
        <v>0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</row>
    <row r="18" spans="1:113" x14ac:dyDescent="0.3">
      <c r="A18" s="65" t="s">
        <v>23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1"/>
      <c r="N18" s="40">
        <f t="shared" si="0"/>
        <v>0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</row>
    <row r="19" spans="1:113" x14ac:dyDescent="0.3">
      <c r="A19" s="4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1"/>
      <c r="N19" s="40">
        <f t="shared" si="0"/>
        <v>0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</row>
    <row r="20" spans="1:113" x14ac:dyDescent="0.3">
      <c r="A20" s="44" t="s">
        <v>24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1"/>
      <c r="N20" s="40">
        <f t="shared" si="0"/>
        <v>0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</row>
    <row r="21" spans="1:113" x14ac:dyDescent="0.3">
      <c r="A21" s="44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31"/>
      <c r="N21" s="40">
        <f t="shared" si="0"/>
        <v>0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</row>
    <row r="22" spans="1:113" x14ac:dyDescent="0.3">
      <c r="A22" s="44" t="s">
        <v>26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1"/>
      <c r="N22" s="40">
        <f t="shared" si="0"/>
        <v>0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</row>
    <row r="23" spans="1:113" x14ac:dyDescent="0.3">
      <c r="A23" s="44" t="s">
        <v>27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1"/>
      <c r="N23" s="40">
        <f t="shared" si="0"/>
        <v>0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</row>
    <row r="24" spans="1:113" x14ac:dyDescent="0.3">
      <c r="A24" s="44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31"/>
      <c r="N24" s="40">
        <f t="shared" si="0"/>
        <v>0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</row>
    <row r="25" spans="1:113" x14ac:dyDescent="0.3">
      <c r="A25" s="44" t="s">
        <v>29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31"/>
      <c r="N25" s="40">
        <f t="shared" si="0"/>
        <v>0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</row>
    <row r="26" spans="1:113" x14ac:dyDescent="0.3">
      <c r="A26" s="44" t="s">
        <v>30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31"/>
      <c r="N26" s="40">
        <f t="shared" si="0"/>
        <v>0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</row>
    <row r="27" spans="1:113" x14ac:dyDescent="0.3">
      <c r="A27" s="44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31"/>
      <c r="N27" s="40">
        <f t="shared" si="0"/>
        <v>0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</row>
    <row r="28" spans="1:113" x14ac:dyDescent="0.3">
      <c r="A28" s="44" t="s">
        <v>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31"/>
      <c r="N28" s="40">
        <f t="shared" si="0"/>
        <v>0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</row>
    <row r="29" spans="1:113" x14ac:dyDescent="0.3">
      <c r="A29" s="44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1"/>
      <c r="N29" s="40">
        <f t="shared" si="0"/>
        <v>0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</row>
    <row r="30" spans="1:113" x14ac:dyDescent="0.3">
      <c r="A30" s="4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31"/>
      <c r="N30" s="40">
        <f t="shared" si="0"/>
        <v>0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</row>
    <row r="31" spans="1:113" x14ac:dyDescent="0.3">
      <c r="A31" s="44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31"/>
      <c r="N31" s="40">
        <f t="shared" si="0"/>
        <v>0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</row>
    <row r="32" spans="1:113" x14ac:dyDescent="0.3">
      <c r="A32" s="66" t="s">
        <v>32</v>
      </c>
      <c r="B32" s="20">
        <f>SUM(B17:B31)</f>
        <v>0</v>
      </c>
      <c r="C32" s="20">
        <f t="shared" ref="C32:M32" si="3">SUM(C17:C31)</f>
        <v>0</v>
      </c>
      <c r="D32" s="20">
        <f t="shared" si="3"/>
        <v>0</v>
      </c>
      <c r="E32" s="20">
        <f t="shared" si="3"/>
        <v>0</v>
      </c>
      <c r="F32" s="20">
        <f t="shared" si="3"/>
        <v>0</v>
      </c>
      <c r="G32" s="20">
        <f t="shared" si="3"/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40">
        <f t="shared" si="0"/>
        <v>0</v>
      </c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</row>
    <row r="33" spans="1:113" x14ac:dyDescent="0.3">
      <c r="A33" s="44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31"/>
      <c r="N33" s="40">
        <f t="shared" si="0"/>
        <v>0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</row>
    <row r="34" spans="1:113" x14ac:dyDescent="0.3">
      <c r="A34" s="65" t="s">
        <v>33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31"/>
      <c r="N34" s="40">
        <f t="shared" si="0"/>
        <v>0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</row>
    <row r="35" spans="1:113" x14ac:dyDescent="0.3">
      <c r="A35" s="44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31"/>
      <c r="N35" s="40">
        <f t="shared" si="0"/>
        <v>0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</row>
    <row r="36" spans="1:113" x14ac:dyDescent="0.3">
      <c r="A36" s="44" t="s">
        <v>34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31"/>
      <c r="N36" s="40">
        <f t="shared" si="0"/>
        <v>0</v>
      </c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</row>
    <row r="37" spans="1:113" x14ac:dyDescent="0.3">
      <c r="A37" s="44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31"/>
      <c r="N37" s="40">
        <f t="shared" si="0"/>
        <v>0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</row>
    <row r="38" spans="1:113" x14ac:dyDescent="0.3">
      <c r="A38" s="44" t="s">
        <v>36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31"/>
      <c r="N38" s="40">
        <f t="shared" si="0"/>
        <v>0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</row>
    <row r="39" spans="1:113" x14ac:dyDescent="0.3">
      <c r="A39" s="44" t="s">
        <v>37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31"/>
      <c r="N39" s="40">
        <f t="shared" si="0"/>
        <v>0</v>
      </c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</row>
    <row r="40" spans="1:113" x14ac:dyDescent="0.3">
      <c r="A40" s="44" t="s">
        <v>38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31"/>
      <c r="N40" s="40">
        <f t="shared" si="0"/>
        <v>0</v>
      </c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</row>
    <row r="41" spans="1:113" x14ac:dyDescent="0.3">
      <c r="A41" s="44" t="s">
        <v>39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31"/>
      <c r="N41" s="40">
        <f t="shared" si="0"/>
        <v>0</v>
      </c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</row>
    <row r="42" spans="1:113" x14ac:dyDescent="0.3">
      <c r="A42" s="44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31"/>
      <c r="N42" s="40">
        <f t="shared" si="0"/>
        <v>0</v>
      </c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</row>
    <row r="43" spans="1:113" x14ac:dyDescent="0.3">
      <c r="A43" s="4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31"/>
      <c r="N43" s="40">
        <f t="shared" si="0"/>
        <v>0</v>
      </c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</row>
    <row r="44" spans="1:113" x14ac:dyDescent="0.3">
      <c r="A44" s="4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31"/>
      <c r="N44" s="40">
        <f t="shared" si="0"/>
        <v>0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</row>
    <row r="45" spans="1:113" x14ac:dyDescent="0.3">
      <c r="A45" s="44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31"/>
      <c r="N45" s="40">
        <f t="shared" si="0"/>
        <v>0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</row>
    <row r="46" spans="1:113" x14ac:dyDescent="0.3">
      <c r="A46" s="44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31"/>
      <c r="N46" s="40">
        <f t="shared" si="0"/>
        <v>0</v>
      </c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</row>
    <row r="47" spans="1:113" x14ac:dyDescent="0.3">
      <c r="A47" s="44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31"/>
      <c r="N47" s="40">
        <f t="shared" si="0"/>
        <v>0</v>
      </c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</row>
    <row r="48" spans="1:113" x14ac:dyDescent="0.3">
      <c r="A48" s="4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31"/>
      <c r="N48" s="40">
        <f t="shared" si="0"/>
        <v>0</v>
      </c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</row>
    <row r="49" spans="1:128" x14ac:dyDescent="0.3">
      <c r="A49" s="66" t="s">
        <v>42</v>
      </c>
      <c r="B49" s="20">
        <f>SUM(B33:B48)</f>
        <v>0</v>
      </c>
      <c r="C49" s="20">
        <f t="shared" ref="C49:M49" si="4">SUM(C33:C48)</f>
        <v>0</v>
      </c>
      <c r="D49" s="20">
        <f t="shared" si="4"/>
        <v>0</v>
      </c>
      <c r="E49" s="20">
        <f t="shared" si="4"/>
        <v>0</v>
      </c>
      <c r="F49" s="20">
        <f t="shared" si="4"/>
        <v>0</v>
      </c>
      <c r="G49" s="20">
        <f t="shared" si="4"/>
        <v>0</v>
      </c>
      <c r="H49" s="20">
        <f t="shared" si="4"/>
        <v>0</v>
      </c>
      <c r="I49" s="20">
        <f t="shared" si="4"/>
        <v>0</v>
      </c>
      <c r="J49" s="20">
        <f t="shared" si="4"/>
        <v>0</v>
      </c>
      <c r="K49" s="20">
        <f t="shared" si="4"/>
        <v>0</v>
      </c>
      <c r="L49" s="20">
        <f t="shared" si="4"/>
        <v>0</v>
      </c>
      <c r="M49" s="20">
        <f t="shared" si="4"/>
        <v>0</v>
      </c>
      <c r="N49" s="40">
        <f t="shared" si="0"/>
        <v>0</v>
      </c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</row>
    <row r="50" spans="1:128" x14ac:dyDescent="0.3">
      <c r="A50" s="3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40">
        <f t="shared" si="0"/>
        <v>0</v>
      </c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</row>
    <row r="51" spans="1:128" ht="15" thickBot="1" x14ac:dyDescent="0.35">
      <c r="A51" s="71" t="s">
        <v>43</v>
      </c>
      <c r="B51" s="72">
        <f>SUM(B16-B32-B49)</f>
        <v>0</v>
      </c>
      <c r="C51" s="72">
        <f t="shared" ref="C51:M51" si="5">SUM(C16-C32-C49)</f>
        <v>0</v>
      </c>
      <c r="D51" s="72">
        <f t="shared" si="5"/>
        <v>0</v>
      </c>
      <c r="E51" s="72">
        <f t="shared" si="5"/>
        <v>0</v>
      </c>
      <c r="F51" s="72">
        <f t="shared" si="5"/>
        <v>0</v>
      </c>
      <c r="G51" s="72">
        <f t="shared" si="5"/>
        <v>0</v>
      </c>
      <c r="H51" s="72">
        <f t="shared" si="5"/>
        <v>0</v>
      </c>
      <c r="I51" s="72">
        <f t="shared" si="5"/>
        <v>0</v>
      </c>
      <c r="J51" s="72">
        <f t="shared" si="5"/>
        <v>0</v>
      </c>
      <c r="K51" s="72">
        <f t="shared" si="5"/>
        <v>0</v>
      </c>
      <c r="L51" s="72">
        <f t="shared" si="5"/>
        <v>0</v>
      </c>
      <c r="M51" s="72">
        <f t="shared" si="5"/>
        <v>0</v>
      </c>
      <c r="N51" s="42">
        <f t="shared" si="0"/>
        <v>0</v>
      </c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</row>
    <row r="52" spans="1:128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</row>
    <row r="53" spans="1:128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</row>
    <row r="54" spans="1:128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</row>
    <row r="55" spans="1:128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</row>
    <row r="56" spans="1:128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</row>
    <row r="57" spans="1:128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</row>
    <row r="58" spans="1:128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</row>
    <row r="59" spans="1:128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</row>
    <row r="60" spans="1:128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</row>
    <row r="61" spans="1:128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</row>
    <row r="62" spans="1:128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</row>
    <row r="63" spans="1:128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</row>
    <row r="64" spans="1:128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</row>
    <row r="65" spans="1:128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</row>
    <row r="66" spans="1:128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</row>
    <row r="67" spans="1:128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</row>
    <row r="68" spans="1:128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</row>
    <row r="69" spans="1:128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</row>
    <row r="70" spans="1:128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</row>
    <row r="71" spans="1:128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</row>
    <row r="72" spans="1:128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</row>
    <row r="73" spans="1:128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</row>
    <row r="74" spans="1:128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</row>
    <row r="75" spans="1:128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</row>
    <row r="76" spans="1:128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</row>
    <row r="77" spans="1:128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</row>
    <row r="78" spans="1:128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</row>
    <row r="79" spans="1:128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</row>
    <row r="80" spans="1:128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</row>
    <row r="81" spans="1:128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</row>
    <row r="82" spans="1:128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</row>
    <row r="83" spans="1:128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</row>
    <row r="84" spans="1:128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</row>
    <row r="85" spans="1:128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</row>
    <row r="86" spans="1:128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</row>
    <row r="87" spans="1:128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</row>
    <row r="88" spans="1:128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</row>
    <row r="89" spans="1:128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</row>
    <row r="90" spans="1:128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</row>
    <row r="91" spans="1:128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</row>
    <row r="92" spans="1:128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</row>
    <row r="93" spans="1:128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</row>
    <row r="94" spans="1:128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</row>
    <row r="95" spans="1:128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</row>
    <row r="96" spans="1:128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</row>
    <row r="97" spans="1:128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</row>
    <row r="98" spans="1:128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</row>
    <row r="99" spans="1:128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</row>
    <row r="100" spans="1:128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</row>
    <row r="101" spans="1:128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</row>
    <row r="102" spans="1:128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</row>
    <row r="103" spans="1:128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</row>
    <row r="104" spans="1:128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</row>
    <row r="105" spans="1:128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</row>
    <row r="106" spans="1:128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</row>
    <row r="107" spans="1:128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</row>
    <row r="108" spans="1:128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</row>
    <row r="109" spans="1:128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</row>
    <row r="110" spans="1:128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</row>
    <row r="111" spans="1:128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</row>
    <row r="112" spans="1:128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</row>
    <row r="113" spans="1:128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</row>
    <row r="114" spans="1:128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</row>
    <row r="115" spans="1:128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</row>
    <row r="116" spans="1:128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</row>
    <row r="117" spans="1:128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</row>
    <row r="118" spans="1:128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</row>
    <row r="119" spans="1:128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</row>
    <row r="120" spans="1:128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</row>
    <row r="121" spans="1:128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</row>
    <row r="122" spans="1:128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</row>
    <row r="123" spans="1:128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</row>
    <row r="124" spans="1:128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</row>
    <row r="125" spans="1:128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</row>
    <row r="126" spans="1:128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</row>
    <row r="127" spans="1:128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</row>
    <row r="128" spans="1:128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</row>
    <row r="129" spans="1:15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</row>
    <row r="130" spans="1:15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</row>
    <row r="131" spans="1:15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</row>
    <row r="132" spans="1:15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</row>
    <row r="133" spans="1:15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</row>
    <row r="134" spans="1:15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</row>
    <row r="135" spans="1:15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</row>
    <row r="136" spans="1:15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</row>
    <row r="137" spans="1:15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</row>
    <row r="138" spans="1:15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</row>
    <row r="139" spans="1:15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</row>
    <row r="140" spans="1:15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</row>
    <row r="141" spans="1:15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</row>
    <row r="142" spans="1:15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</row>
    <row r="143" spans="1:15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</row>
    <row r="144" spans="1:15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</row>
    <row r="145" spans="1:15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</row>
    <row r="146" spans="1:15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</row>
    <row r="147" spans="1:15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</row>
    <row r="148" spans="1:15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</row>
    <row r="149" spans="1:15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</row>
    <row r="150" spans="1:15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</row>
    <row r="151" spans="1:15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1:15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1:15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1:15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1:15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1:15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1:15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</row>
    <row r="158" spans="1:15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5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5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</row>
    <row r="177" spans="1:15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</row>
    <row r="178" spans="1:15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</row>
    <row r="179" spans="1:15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</row>
    <row r="180" spans="1:15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</row>
    <row r="181" spans="1:15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</row>
    <row r="182" spans="1:15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</row>
    <row r="183" spans="1:15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</row>
    <row r="184" spans="1:15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</row>
    <row r="185" spans="1:15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</row>
    <row r="186" spans="1:15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</row>
    <row r="187" spans="1:15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</row>
    <row r="188" spans="1:15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</row>
    <row r="189" spans="1:15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</row>
    <row r="190" spans="1:15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</row>
    <row r="191" spans="1:15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</row>
    <row r="192" spans="1:15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</row>
    <row r="193" spans="1:15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</row>
    <row r="194" spans="1:15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</row>
    <row r="195" spans="1:15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</row>
    <row r="196" spans="1:15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</row>
    <row r="197" spans="1:15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</row>
    <row r="198" spans="1:15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</row>
    <row r="199" spans="1:15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</row>
    <row r="200" spans="1:15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</row>
    <row r="201" spans="1:15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</row>
    <row r="202" spans="1:15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</row>
    <row r="203" spans="1:15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</row>
    <row r="204" spans="1:15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</row>
    <row r="205" spans="1:15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</row>
    <row r="206" spans="1:15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</row>
    <row r="207" spans="1:15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</row>
    <row r="208" spans="1:15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</row>
    <row r="209" spans="1:15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</row>
    <row r="210" spans="1:15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</row>
    <row r="211" spans="1:15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</row>
    <row r="212" spans="1:15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</row>
    <row r="213" spans="1:15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</row>
    <row r="214" spans="1:15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</row>
    <row r="215" spans="1:15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</row>
    <row r="216" spans="1:15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</row>
    <row r="217" spans="1:15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</row>
    <row r="218" spans="1:15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</row>
    <row r="219" spans="1:15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</row>
    <row r="220" spans="1:15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</row>
    <row r="221" spans="1:15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</row>
    <row r="222" spans="1:15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</row>
    <row r="223" spans="1:15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</row>
    <row r="224" spans="1:15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</row>
    <row r="225" spans="1:15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</row>
    <row r="226" spans="1:15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</row>
    <row r="227" spans="1:15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</row>
    <row r="228" spans="1:15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</row>
    <row r="229" spans="1:15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</row>
    <row r="230" spans="1:15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</row>
    <row r="231" spans="1:15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</row>
    <row r="232" spans="1:15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</row>
    <row r="233" spans="1:15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</row>
    <row r="234" spans="1:15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</row>
    <row r="235" spans="1:15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</row>
    <row r="236" spans="1:15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</row>
    <row r="237" spans="1:15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</row>
    <row r="238" spans="1:15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</row>
    <row r="239" spans="1:15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</row>
    <row r="240" spans="1:15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</row>
    <row r="241" spans="1:15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</row>
    <row r="242" spans="1:15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</row>
    <row r="243" spans="1:15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</row>
    <row r="244" spans="1:15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</row>
    <row r="245" spans="1:15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</row>
    <row r="246" spans="1:15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</row>
    <row r="247" spans="1:15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</row>
    <row r="248" spans="1:15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</row>
    <row r="249" spans="1:15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</row>
    <row r="250" spans="1:15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</row>
    <row r="251" spans="1:15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</row>
    <row r="252" spans="1:15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</row>
    <row r="253" spans="1:15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</row>
    <row r="254" spans="1:15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</row>
    <row r="255" spans="1:15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</row>
    <row r="256" spans="1:15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</row>
    <row r="257" spans="1:15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</row>
    <row r="258" spans="1:15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</row>
    <row r="259" spans="1:15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</row>
    <row r="260" spans="1:15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</row>
    <row r="261" spans="1:15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</row>
    <row r="262" spans="1:15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</row>
    <row r="263" spans="1:15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</row>
    <row r="264" spans="1:15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</row>
    <row r="265" spans="1:15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</row>
    <row r="266" spans="1:15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</row>
    <row r="267" spans="1:15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</row>
    <row r="268" spans="1:15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</row>
    <row r="269" spans="1:15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</row>
    <row r="270" spans="1:15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</row>
    <row r="271" spans="1:15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</row>
    <row r="272" spans="1:15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</row>
    <row r="273" spans="1:15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</row>
    <row r="274" spans="1:15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</row>
    <row r="275" spans="1:15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</row>
    <row r="276" spans="1:15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</row>
    <row r="277" spans="1:15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</row>
    <row r="278" spans="1:15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</row>
    <row r="279" spans="1:15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</row>
    <row r="280" spans="1:15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</row>
    <row r="281" spans="1:15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</row>
    <row r="282" spans="1:15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</row>
    <row r="283" spans="1:15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</row>
    <row r="284" spans="1:15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</row>
    <row r="285" spans="1:15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</row>
    <row r="286" spans="1:15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</row>
    <row r="287" spans="1:15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</row>
    <row r="288" spans="1:15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</row>
    <row r="289" spans="1:15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</row>
    <row r="290" spans="1:15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</row>
    <row r="291" spans="1:15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</row>
    <row r="292" spans="1:15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</row>
    <row r="293" spans="1:15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</row>
    <row r="294" spans="1:15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</row>
    <row r="295" spans="1:15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</row>
    <row r="296" spans="1:15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</row>
    <row r="297" spans="1:15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</row>
    <row r="298" spans="1:15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</row>
    <row r="299" spans="1:15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</row>
    <row r="300" spans="1:15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</row>
    <row r="301" spans="1:15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</row>
    <row r="302" spans="1:15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</row>
    <row r="303" spans="1:15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</row>
    <row r="304" spans="1:15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</row>
    <row r="305" spans="1:15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</row>
    <row r="306" spans="1:15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</row>
    <row r="307" spans="1:15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</row>
    <row r="308" spans="1:15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</row>
    <row r="309" spans="1:15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</row>
    <row r="310" spans="1:15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</row>
    <row r="311" spans="1:15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</row>
    <row r="312" spans="1:15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</row>
    <row r="313" spans="1:15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</row>
    <row r="314" spans="1:15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</row>
    <row r="315" spans="1:15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</row>
    <row r="316" spans="1:15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</row>
    <row r="317" spans="1:15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</row>
    <row r="318" spans="1:15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</row>
    <row r="319" spans="1:15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</row>
    <row r="320" spans="1:15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</row>
    <row r="321" spans="1:15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25" spans="1:15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</row>
    <row r="326" spans="1:15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</row>
    <row r="327" spans="1:15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</row>
    <row r="328" spans="1:15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</row>
    <row r="329" spans="1:15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</row>
    <row r="330" spans="1:15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</row>
    <row r="331" spans="1:15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</row>
    <row r="332" spans="1:15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</row>
    <row r="333" spans="1:15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</row>
    <row r="334" spans="1:15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</row>
    <row r="335" spans="1:15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</row>
    <row r="336" spans="1:15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</row>
    <row r="337" spans="1:15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</row>
    <row r="338" spans="1:15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</row>
    <row r="339" spans="1:15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</row>
    <row r="340" spans="1:15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</row>
    <row r="341" spans="1:15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</row>
    <row r="342" spans="1:15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</row>
    <row r="343" spans="1:15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</row>
    <row r="344" spans="1:15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</row>
    <row r="345" spans="1:15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</row>
    <row r="346" spans="1:15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</row>
    <row r="347" spans="1:15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</row>
    <row r="348" spans="1:15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</row>
    <row r="349" spans="1:15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</row>
    <row r="350" spans="1:15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</row>
    <row r="351" spans="1:15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</row>
    <row r="352" spans="1:15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</row>
    <row r="353" spans="1:15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</row>
    <row r="354" spans="1:15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</row>
    <row r="355" spans="1:15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</row>
    <row r="356" spans="1:15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</row>
    <row r="357" spans="1:15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</row>
    <row r="358" spans="1:15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</row>
    <row r="359" spans="1:15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</row>
    <row r="360" spans="1:15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</row>
    <row r="361" spans="1:15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</row>
    <row r="362" spans="1:15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</row>
    <row r="363" spans="1:15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</row>
    <row r="364" spans="1:15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</row>
    <row r="365" spans="1:15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</row>
    <row r="366" spans="1:15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</row>
    <row r="367" spans="1:15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</row>
    <row r="368" spans="1:15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</row>
    <row r="369" spans="1:15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</row>
    <row r="370" spans="1:15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</row>
    <row r="371" spans="1:15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</row>
    <row r="372" spans="1:15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</row>
    <row r="373" spans="1:15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</row>
    <row r="374" spans="1:15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</row>
    <row r="375" spans="1:15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</row>
    <row r="376" spans="1:15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</row>
    <row r="377" spans="1:15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</row>
    <row r="378" spans="1:15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</row>
    <row r="379" spans="1:15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</row>
    <row r="380" spans="1:15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</row>
    <row r="381" spans="1:15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</row>
    <row r="382" spans="1:15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</row>
    <row r="383" spans="1:15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</row>
    <row r="384" spans="1:15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</row>
    <row r="385" spans="1:15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</row>
    <row r="386" spans="1:15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</row>
    <row r="387" spans="1:15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</row>
    <row r="388" spans="1:15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</row>
    <row r="389" spans="1:15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</row>
    <row r="390" spans="1:15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</row>
    <row r="391" spans="1:15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</row>
    <row r="392" spans="1:15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</row>
    <row r="393" spans="1:15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</row>
    <row r="394" spans="1:15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</row>
    <row r="395" spans="1:15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</row>
    <row r="396" spans="1:15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</row>
    <row r="397" spans="1:15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</row>
    <row r="398" spans="1:15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</row>
    <row r="399" spans="1:15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</row>
    <row r="400" spans="1:15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</row>
    <row r="401" spans="1:15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</row>
    <row r="402" spans="1:15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</row>
    <row r="403" spans="1:15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</row>
    <row r="404" spans="1:15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</row>
    <row r="405" spans="1:15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</row>
    <row r="406" spans="1:15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</row>
    <row r="407" spans="1:15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</row>
    <row r="408" spans="1:15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</row>
    <row r="409" spans="1:15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</row>
    <row r="410" spans="1:15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</row>
    <row r="411" spans="1:15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</row>
    <row r="412" spans="1:15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</row>
    <row r="413" spans="1:15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</row>
    <row r="414" spans="1:15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</row>
    <row r="415" spans="1:15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</row>
    <row r="416" spans="1:15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</row>
    <row r="417" spans="1:15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</row>
    <row r="418" spans="1:15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</row>
    <row r="419" spans="1:15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</row>
    <row r="420" spans="1:15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</row>
    <row r="421" spans="1:15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</row>
    <row r="422" spans="1:15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</row>
    <row r="423" spans="1:15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</row>
    <row r="424" spans="1:15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</row>
    <row r="425" spans="1:15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</row>
    <row r="426" spans="1:15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</row>
    <row r="427" spans="1:15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</row>
    <row r="428" spans="1:15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</row>
    <row r="429" spans="1:15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</row>
    <row r="430" spans="1:15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</row>
    <row r="431" spans="1:15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</row>
    <row r="432" spans="1:15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</row>
    <row r="433" spans="1:15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</row>
    <row r="434" spans="1:15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</row>
    <row r="435" spans="1:15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</row>
    <row r="436" spans="1:15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</row>
    <row r="437" spans="1:15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</row>
    <row r="438" spans="1:15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</row>
    <row r="439" spans="1:15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</row>
    <row r="440" spans="1:15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</row>
    <row r="441" spans="1:15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</row>
    <row r="442" spans="1:15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</row>
    <row r="443" spans="1:15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</row>
    <row r="444" spans="1:15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</row>
    <row r="445" spans="1:15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</row>
    <row r="446" spans="1:15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</row>
    <row r="447" spans="1:15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</row>
    <row r="448" spans="1:15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</row>
    <row r="449" spans="1:15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</row>
    <row r="450" spans="1:15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</row>
    <row r="451" spans="1:15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</row>
    <row r="452" spans="1:15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</row>
    <row r="453" spans="1:15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</row>
    <row r="454" spans="1:15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</row>
    <row r="455" spans="1:15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</row>
    <row r="456" spans="1:15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</row>
    <row r="457" spans="1:15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</row>
    <row r="458" spans="1:15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</row>
    <row r="459" spans="1:15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</row>
    <row r="460" spans="1:15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</row>
    <row r="461" spans="1:15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</row>
    <row r="462" spans="1:15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</row>
    <row r="463" spans="1:15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</row>
    <row r="464" spans="1:15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</row>
    <row r="465" spans="1:15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</row>
    <row r="466" spans="1:15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</row>
    <row r="467" spans="1:15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</row>
    <row r="468" spans="1:15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</row>
    <row r="469" spans="1:15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</row>
    <row r="470" spans="1:15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</row>
    <row r="471" spans="1:15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</row>
    <row r="472" spans="1:15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</row>
    <row r="473" spans="1:15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</row>
    <row r="474" spans="1:15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</row>
    <row r="475" spans="1:15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</row>
    <row r="476" spans="1:15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</row>
    <row r="477" spans="1:15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</row>
    <row r="478" spans="1:15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</row>
    <row r="479" spans="1:15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</row>
    <row r="480" spans="1:15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</row>
    <row r="481" spans="1:15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</row>
    <row r="482" spans="1:15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</row>
    <row r="483" spans="1:15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</row>
    <row r="484" spans="1:15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</row>
    <row r="485" spans="1:15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</row>
    <row r="486" spans="1:15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</row>
    <row r="487" spans="1:15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</row>
    <row r="488" spans="1:15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</row>
    <row r="489" spans="1:15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</row>
    <row r="490" spans="1:15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</row>
    <row r="491" spans="1:15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</row>
    <row r="492" spans="1:15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</row>
    <row r="493" spans="1:15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</row>
    <row r="494" spans="1:15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</row>
    <row r="495" spans="1:15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</row>
    <row r="496" spans="1:15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</row>
    <row r="497" spans="1:15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</row>
    <row r="498" spans="1:15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</row>
    <row r="499" spans="1:15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</row>
    <row r="500" spans="1:15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</row>
    <row r="501" spans="1:15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</row>
    <row r="502" spans="1:15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</row>
    <row r="503" spans="1:15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</row>
    <row r="504" spans="1:15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</row>
    <row r="505" spans="1:15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</row>
    <row r="506" spans="1:15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</row>
    <row r="507" spans="1:15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</row>
    <row r="508" spans="1:15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</row>
    <row r="509" spans="1:15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</row>
    <row r="510" spans="1:15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</row>
    <row r="511" spans="1:15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</row>
    <row r="512" spans="1:15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</row>
    <row r="513" spans="1:15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</row>
    <row r="514" spans="1:15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</row>
    <row r="515" spans="1:15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</row>
    <row r="516" spans="1:15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</row>
    <row r="517" spans="1:15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</row>
    <row r="518" spans="1:15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</row>
    <row r="519" spans="1:15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</row>
    <row r="520" spans="1:15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</row>
    <row r="521" spans="1:15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</row>
    <row r="522" spans="1:15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</row>
    <row r="523" spans="1:15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</row>
    <row r="524" spans="1:15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</row>
    <row r="525" spans="1:15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</row>
    <row r="526" spans="1:15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</row>
    <row r="527" spans="1:15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</row>
    <row r="528" spans="1:15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</row>
    <row r="529" spans="1:15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</row>
    <row r="530" spans="1:15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</row>
    <row r="531" spans="1:15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</row>
    <row r="532" spans="1:15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</row>
    <row r="533" spans="1:15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</row>
    <row r="534" spans="1:15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</row>
    <row r="535" spans="1:15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</row>
    <row r="536" spans="1:15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</row>
    <row r="537" spans="1:15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</row>
    <row r="538" spans="1:15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</row>
    <row r="539" spans="1:15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</row>
  </sheetData>
  <sheetProtection algorithmName="SHA-512" hashValue="p5AJvFD6sPLUmH08QwMchVyxUy6q6QvyG3XlcpNAqbAFORVN0VBnoKhz2+vgkr/8SBuWXar4rVdi2NdA/o15cw==" saltValue="XcQoq4klYoOcK5G7hapN8w==" spinCount="100000" sheet="1" objects="1" scenarios="1" insertColumns="0" insertRows="0" selectLockedCells="1"/>
  <protectedRanges>
    <protectedRange algorithmName="SHA-512" hashValue="I6zAV13SQSVViRX0Xmq7xw0iGCkjT8uL3YL8HYbaK01d4/4pQIaFuSujOYJywxWGSk7Px8kKbxJm1h0wdFOGew==" saltValue="ytC4Dqchynkn1LTrclVAmA==" spinCount="100000" sqref="A9:M9 O9:XFD9" name="Nettoinntekt"/>
  </protectedRange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C6F4D2FB22246A5128E9DA027C2D8" ma:contentTypeVersion="14" ma:contentTypeDescription="Create a new document." ma:contentTypeScope="" ma:versionID="27bfe80a7ff5b73cd25948bf9a6f7552">
  <xsd:schema xmlns:xsd="http://www.w3.org/2001/XMLSchema" xmlns:xs="http://www.w3.org/2001/XMLSchema" xmlns:p="http://schemas.microsoft.com/office/2006/metadata/properties" xmlns:ns3="670f4957-b845-43bd-92f5-d2c72138656c" xmlns:ns4="d011748d-50fb-4c87-9fd4-d16cdb33af57" targetNamespace="http://schemas.microsoft.com/office/2006/metadata/properties" ma:root="true" ma:fieldsID="b81072d02e640799b5a76d0b7593c9ad" ns3:_="" ns4:_="">
    <xsd:import namespace="670f4957-b845-43bd-92f5-d2c72138656c"/>
    <xsd:import namespace="d011748d-50fb-4c87-9fd4-d16cdb33a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f4957-b845-43bd-92f5-d2c721386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1748d-50fb-4c87-9fd4-d16cdb33a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6B1EB2-9B38-4E25-864A-478681597626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d011748d-50fb-4c87-9fd4-d16cdb33af57"/>
    <ds:schemaRef ds:uri="670f4957-b845-43bd-92f5-d2c7213865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008AF7-41C0-4047-A3EA-23FEF1A4F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f4957-b845-43bd-92f5-d2c72138656c"/>
    <ds:schemaRef ds:uri="d011748d-50fb-4c87-9fd4-d16cdb33a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21B2CD-60A4-438D-834C-6AA791021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Budsjett</vt:lpstr>
      <vt:lpstr>Gjeld</vt:lpstr>
      <vt:lpstr>Kontofordeling</vt:lpstr>
      <vt:lpstr>Årsbudsjett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Hlimi, Maria</dc:creator>
  <cp:keywords/>
  <dc:description/>
  <cp:lastModifiedBy>Børsheim, Ingrid</cp:lastModifiedBy>
  <cp:revision/>
  <cp:lastPrinted>2023-04-12T10:16:15Z</cp:lastPrinted>
  <dcterms:created xsi:type="dcterms:W3CDTF">2015-06-05T18:19:34Z</dcterms:created>
  <dcterms:modified xsi:type="dcterms:W3CDTF">2024-02-07T14:29:35Z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0x01010003BC6F4D2FB22246A5128E9DA027C2D8</vt:lpwstr>
  </property>
  <property fmtid="{D5CDD505-2E9C-101B-9397-08002B2CF9AE}" pid="3" name="MSIP_Label_d3491420-1ae2-4120-89e6-e6f668f067e2_Enabled">
    <vt:lpwstr>true</vt:lpwstr>
  </property>
  <property fmtid="{D5CDD505-2E9C-101B-9397-08002B2CF9AE}" pid="4" name="MSIP_Label_d3491420-1ae2-4120-89e6-e6f668f067e2_SetDate">
    <vt:lpwstr>2022-11-18T08:21:41Z</vt:lpwstr>
  </property>
  <property fmtid="{D5CDD505-2E9C-101B-9397-08002B2CF9AE}" pid="5" name="MSIP_Label_d3491420-1ae2-4120-89e6-e6f668f067e2_Method">
    <vt:lpwstr>Standard</vt:lpwstr>
  </property>
  <property fmtid="{D5CDD505-2E9C-101B-9397-08002B2CF9AE}" pid="6" name="MSIP_Label_d3491420-1ae2-4120-89e6-e6f668f067e2_Name">
    <vt:lpwstr>d3491420-1ae2-4120-89e6-e6f668f067e2</vt:lpwstr>
  </property>
  <property fmtid="{D5CDD505-2E9C-101B-9397-08002B2CF9AE}" pid="7" name="MSIP_Label_d3491420-1ae2-4120-89e6-e6f668f067e2_SiteId">
    <vt:lpwstr>62366534-1ec3-4962-8869-9b5535279d0b</vt:lpwstr>
  </property>
  <property fmtid="{D5CDD505-2E9C-101B-9397-08002B2CF9AE}" pid="8" name="MSIP_Label_d3491420-1ae2-4120-89e6-e6f668f067e2_ActionId">
    <vt:lpwstr>6670bb3a-c5ea-44bb-8c93-1e481f0e4f0e</vt:lpwstr>
  </property>
  <property fmtid="{D5CDD505-2E9C-101B-9397-08002B2CF9AE}" pid="9" name="MSIP_Label_d3491420-1ae2-4120-89e6-e6f668f067e2_ContentBits">
    <vt:lpwstr>0</vt:lpwstr>
  </property>
</Properties>
</file>